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mkee.sharepoint.com/sites/Arendusjakliimaosakond/Shared Documents/Teadustegevus/2025/Teadusprojektid/Rakendusuuringud/Ürask 2022-2025_Kristjan Ait/"/>
    </mc:Choice>
  </mc:AlternateContent>
  <xr:revisionPtr revIDLastSave="24" documentId="13_ncr:1_{9E69C6E6-60E6-48F2-837B-09069E20ED62}" xr6:coauthVersionLast="47" xr6:coauthVersionMax="47" xr10:uidLastSave="{74947987-2E5B-402E-BD59-2706679D1E70}"/>
  <bookViews>
    <workbookView xWindow="-108" yWindow="-108" windowWidth="23256" windowHeight="13896" xr2:uid="{4B4570A0-6D0C-496D-81B2-71F10F0049BE}"/>
  </bookViews>
  <sheets>
    <sheet name="Üraski_RPT_Kokkuvõte" sheetId="2" r:id="rId1"/>
    <sheet name="Metsa_RPT_Kokkuvõte" sheetId="5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5" i="2" l="1"/>
  <c r="S5" i="2"/>
  <c r="R6" i="2"/>
  <c r="S6" i="2"/>
</calcChain>
</file>

<file path=xl/sharedStrings.xml><?xml version="1.0" encoding="utf-8"?>
<sst xmlns="http://schemas.openxmlformats.org/spreadsheetml/2006/main" count="230" uniqueCount="88">
  <si>
    <t>JO1</t>
  </si>
  <si>
    <t>JO2</t>
  </si>
  <si>
    <t>JO3</t>
  </si>
  <si>
    <t>KA1</t>
  </si>
  <si>
    <t>UV1</t>
  </si>
  <si>
    <t>VA1</t>
  </si>
  <si>
    <t>VO1</t>
  </si>
  <si>
    <t>KA2</t>
  </si>
  <si>
    <t>KA3</t>
  </si>
  <si>
    <t>UV2</t>
  </si>
  <si>
    <t>UV3</t>
  </si>
  <si>
    <t>VA2</t>
  </si>
  <si>
    <t>VA3</t>
  </si>
  <si>
    <t>VO2</t>
  </si>
  <si>
    <t>VO3</t>
  </si>
  <si>
    <t>Ühik</t>
  </si>
  <si>
    <t>ha</t>
  </si>
  <si>
    <t>cm</t>
  </si>
  <si>
    <t>StDev</t>
  </si>
  <si>
    <t xml:space="preserve">Mitmekesisuse indeks (Shannon) </t>
  </si>
  <si>
    <t>-</t>
  </si>
  <si>
    <t>talvine</t>
  </si>
  <si>
    <t>kevadine</t>
  </si>
  <si>
    <t>kontroll</t>
  </si>
  <si>
    <t>m</t>
  </si>
  <si>
    <t>ND</t>
  </si>
  <si>
    <t>JO; JM</t>
  </si>
  <si>
    <t>ND; AN</t>
  </si>
  <si>
    <t>JM; JK</t>
  </si>
  <si>
    <t>JM</t>
  </si>
  <si>
    <t>KM; JO</t>
  </si>
  <si>
    <t>JK</t>
  </si>
  <si>
    <t>JP; JK; JM; JO; PH</t>
  </si>
  <si>
    <t>JK; JM; MS</t>
  </si>
  <si>
    <t>JM; PH</t>
  </si>
  <si>
    <t>JP; MS</t>
  </si>
  <si>
    <t>JP</t>
  </si>
  <si>
    <t>0-2</t>
  </si>
  <si>
    <t>0-1</t>
  </si>
  <si>
    <t>1-2</t>
  </si>
  <si>
    <t>aasta</t>
  </si>
  <si>
    <t>%</t>
  </si>
  <si>
    <t>Tunnus</t>
  </si>
  <si>
    <t>Väiksemate kollete/häilude arv</t>
  </si>
  <si>
    <t>Keskmine</t>
  </si>
  <si>
    <t>Boniteet</t>
  </si>
  <si>
    <t>Keskmine kõrgus üle merepinna</t>
  </si>
  <si>
    <t>Kasvukohatüüp</t>
  </si>
  <si>
    <t>II rinde tagavara</t>
  </si>
  <si>
    <t>I rinde tagavara</t>
  </si>
  <si>
    <t>Keskmine rinnaspindala</t>
  </si>
  <si>
    <t>KU rinnaspindala</t>
  </si>
  <si>
    <t>KU osakaal I rindes</t>
  </si>
  <si>
    <t>Puu keskmine diameeter</t>
  </si>
  <si>
    <t>KU keskmine diameeter</t>
  </si>
  <si>
    <t>Liigiline koosseis ja puu rinnaspindala</t>
  </si>
  <si>
    <t>Liigiline koosseis ja diameetriklassid</t>
  </si>
  <si>
    <t>Eraldise liigiline koosseis ja tagavara</t>
  </si>
  <si>
    <t>KU diameetriklassid</t>
  </si>
  <si>
    <t>Üraskikahjustuse kogupindala</t>
  </si>
  <si>
    <t>Puistu kaalutud keskmine vanus (2022)</t>
  </si>
  <si>
    <t>SD</t>
  </si>
  <si>
    <r>
      <t>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charset val="186"/>
        <scheme val="minor"/>
      </rPr>
      <t>ha</t>
    </r>
    <r>
      <rPr>
        <vertAlign val="superscript"/>
        <sz val="11"/>
        <color theme="1"/>
        <rFont val="Calibri"/>
        <family val="2"/>
        <scheme val="minor"/>
      </rPr>
      <t>-1</t>
    </r>
  </si>
  <si>
    <r>
      <t>m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charset val="186"/>
        <scheme val="minor"/>
      </rPr>
      <t>ha</t>
    </r>
    <r>
      <rPr>
        <vertAlign val="superscript"/>
        <sz val="11"/>
        <color theme="1"/>
        <rFont val="Calibri"/>
        <family val="2"/>
        <scheme val="minor"/>
      </rPr>
      <t>-1</t>
    </r>
  </si>
  <si>
    <t>no</t>
  </si>
  <si>
    <t>Üraski RPT keskmine kõrgus üle merepinna</t>
  </si>
  <si>
    <t>JO; JK; JM</t>
  </si>
  <si>
    <t>ND; JO</t>
  </si>
  <si>
    <t>JM; JK; JP; LD; ND</t>
  </si>
  <si>
    <t>JM; AN; ND; JO</t>
  </si>
  <si>
    <t>KM; JM; AN</t>
  </si>
  <si>
    <t>JK; JP</t>
  </si>
  <si>
    <t>JP; JM; PH; JK; JO; MD; MS</t>
  </si>
  <si>
    <t>JK; JM; JP; MS</t>
  </si>
  <si>
    <t>JM; PH; JK; MS</t>
  </si>
  <si>
    <t>JM; JO; MO; MS</t>
  </si>
  <si>
    <t>JP; JK; MS; PH; JM</t>
  </si>
  <si>
    <t>JK; JM</t>
  </si>
  <si>
    <t>JP; JK; JM; MS</t>
  </si>
  <si>
    <t>0-3</t>
  </si>
  <si>
    <t>1-2(4)</t>
  </si>
  <si>
    <t>Metsa ringproovitükkide (RPT) kirjeldav info - N=459</t>
  </si>
  <si>
    <t>Rajatud metsa ringproovitükkide arv</t>
  </si>
  <si>
    <t>Rajatud üraski ringproovitükkide arv</t>
  </si>
  <si>
    <t>KU (DBH&gt;=15cm) rinnaspindala</t>
  </si>
  <si>
    <t>Metsa RPT keskmine suhteline kõrgus</t>
  </si>
  <si>
    <t>b</t>
  </si>
  <si>
    <t>Üraski ringproovitükkide (RPT) kirjeldav info - N=89, leht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</si>
</sst>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000"/>
    <numFmt numFmtId="166" formatCode="0.000"/>
  </numFmts>
  <fonts count="12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</font>
    <font>
      <vertAlign val="superscript"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97">
    <xf numFmtId="0" fontId="0" fillId="0" borderId="0" xfId="0"/>
    <xf numFmtId="0" fontId="4" fillId="0" borderId="0" xfId="0" applyFont="1"/>
    <xf numFmtId="0" fontId="8" fillId="0" borderId="0" xfId="1" applyFont="1"/>
    <xf numFmtId="0" fontId="7" fillId="0" borderId="0" xfId="1" applyFont="1"/>
    <xf numFmtId="0" fontId="9" fillId="0" borderId="0" xfId="0" applyFont="1"/>
    <xf numFmtId="0" fontId="6" fillId="0" borderId="0" xfId="0" applyFont="1"/>
    <xf numFmtId="0" fontId="10" fillId="0" borderId="0" xfId="1" applyFont="1"/>
    <xf numFmtId="0" fontId="0" fillId="0" borderId="1" xfId="0" applyBorder="1"/>
    <xf numFmtId="0" fontId="3" fillId="0" borderId="1" xfId="0" applyFont="1" applyBorder="1"/>
    <xf numFmtId="1" fontId="0" fillId="0" borderId="1" xfId="0" applyNumberFormat="1" applyBorder="1"/>
    <xf numFmtId="0" fontId="4" fillId="0" borderId="1" xfId="0" applyFont="1" applyBorder="1"/>
    <xf numFmtId="2" fontId="0" fillId="0" borderId="1" xfId="0" applyNumberFormat="1" applyBorder="1"/>
    <xf numFmtId="2" fontId="4" fillId="0" borderId="1" xfId="0" applyNumberFormat="1" applyFont="1" applyBorder="1"/>
    <xf numFmtId="0" fontId="0" fillId="2" borderId="1" xfId="0" applyFill="1" applyBorder="1" applyAlignment="1">
      <alignment vertical="top"/>
    </xf>
    <xf numFmtId="2" fontId="0" fillId="2" borderId="1" xfId="0" applyNumberFormat="1" applyFill="1" applyBorder="1" applyAlignment="1">
      <alignment vertical="top"/>
    </xf>
    <xf numFmtId="2" fontId="4" fillId="2" borderId="1" xfId="0" applyNumberFormat="1" applyFont="1" applyFill="1" applyBorder="1" applyAlignment="1">
      <alignment vertical="top"/>
    </xf>
    <xf numFmtId="2" fontId="0" fillId="2" borderId="1" xfId="0" applyNumberFormat="1" applyFill="1" applyBorder="1" applyAlignment="1">
      <alignment vertical="top" wrapText="1"/>
    </xf>
    <xf numFmtId="2" fontId="4" fillId="2" borderId="1" xfId="0" applyNumberFormat="1" applyFont="1" applyFill="1" applyBorder="1" applyAlignment="1">
      <alignment vertical="top" wrapText="1"/>
    </xf>
    <xf numFmtId="1" fontId="0" fillId="2" borderId="1" xfId="0" applyNumberFormat="1" applyFill="1" applyBorder="1" applyAlignment="1">
      <alignment horizontal="right" vertical="top"/>
    </xf>
    <xf numFmtId="1" fontId="0" fillId="2" borderId="1" xfId="0" quotePrefix="1" applyNumberFormat="1" applyFill="1" applyBorder="1" applyAlignment="1">
      <alignment horizontal="right" vertical="top"/>
    </xf>
    <xf numFmtId="1" fontId="4" fillId="2" borderId="1" xfId="0" applyNumberFormat="1" applyFont="1" applyFill="1" applyBorder="1" applyAlignment="1">
      <alignment horizontal="right" vertical="top"/>
    </xf>
    <xf numFmtId="1" fontId="0" fillId="2" borderId="1" xfId="0" quotePrefix="1" applyNumberFormat="1" applyFill="1" applyBorder="1" applyAlignment="1">
      <alignment horizontal="right" vertical="top" wrapText="1"/>
    </xf>
    <xf numFmtId="1" fontId="0" fillId="2" borderId="1" xfId="0" applyNumberFormat="1" applyFill="1" applyBorder="1" applyAlignment="1">
      <alignment horizontal="right" vertical="top" wrapText="1"/>
    </xf>
    <xf numFmtId="1" fontId="4" fillId="2" borderId="1" xfId="0" applyNumberFormat="1" applyFont="1" applyFill="1" applyBorder="1" applyAlignment="1">
      <alignment horizontal="right" vertical="top" wrapText="1"/>
    </xf>
    <xf numFmtId="2" fontId="0" fillId="2" borderId="1" xfId="0" applyNumberFormat="1" applyFill="1" applyBorder="1" applyAlignment="1">
      <alignment horizontal="right" vertical="top"/>
    </xf>
    <xf numFmtId="2" fontId="4" fillId="2" borderId="1" xfId="0" applyNumberFormat="1" applyFont="1" applyFill="1" applyBorder="1" applyAlignment="1">
      <alignment horizontal="right" vertical="top"/>
    </xf>
    <xf numFmtId="2" fontId="0" fillId="2" borderId="1" xfId="0" applyNumberFormat="1" applyFill="1" applyBorder="1" applyAlignment="1">
      <alignment horizontal="right" vertical="top" wrapText="1"/>
    </xf>
    <xf numFmtId="2" fontId="4" fillId="2" borderId="1" xfId="0" applyNumberFormat="1" applyFont="1" applyFill="1" applyBorder="1" applyAlignment="1">
      <alignment horizontal="right" vertical="top" wrapText="1"/>
    </xf>
    <xf numFmtId="0" fontId="4" fillId="2" borderId="1" xfId="0" applyFont="1" applyFill="1" applyBorder="1" applyAlignment="1">
      <alignment horizontal="right" vertical="top"/>
    </xf>
    <xf numFmtId="0" fontId="5" fillId="0" borderId="1" xfId="0" applyFont="1" applyBorder="1"/>
    <xf numFmtId="0" fontId="0" fillId="0" borderId="1" xfId="0" applyBorder="1" applyAlignment="1">
      <alignment vertical="top"/>
    </xf>
    <xf numFmtId="1" fontId="4" fillId="0" borderId="1" xfId="0" applyNumberFormat="1" applyFont="1" applyBorder="1" applyAlignment="1">
      <alignment horizontal="right" vertical="top"/>
    </xf>
    <xf numFmtId="2" fontId="0" fillId="0" borderId="1" xfId="0" applyNumberFormat="1" applyBorder="1" applyAlignment="1">
      <alignment horizontal="right" vertical="top"/>
    </xf>
    <xf numFmtId="2" fontId="4" fillId="0" borderId="1" xfId="0" applyNumberFormat="1" applyFont="1" applyBorder="1" applyAlignment="1">
      <alignment horizontal="right" vertical="top"/>
    </xf>
    <xf numFmtId="2" fontId="0" fillId="0" borderId="1" xfId="0" applyNumberFormat="1" applyBorder="1" applyAlignment="1">
      <alignment horizontal="right" vertical="top" wrapText="1"/>
    </xf>
    <xf numFmtId="2" fontId="4" fillId="0" borderId="1" xfId="0" applyNumberFormat="1" applyFont="1" applyBorder="1" applyAlignment="1">
      <alignment horizontal="right" vertical="top" wrapText="1"/>
    </xf>
    <xf numFmtId="0" fontId="4" fillId="0" borderId="1" xfId="0" applyFont="1" applyBorder="1" applyAlignment="1">
      <alignment horizontal="right" vertical="top"/>
    </xf>
    <xf numFmtId="1" fontId="0" fillId="2" borderId="1" xfId="0" applyNumberFormat="1" applyFill="1" applyBorder="1"/>
    <xf numFmtId="0" fontId="4" fillId="2" borderId="1" xfId="0" applyFont="1" applyFill="1" applyBorder="1"/>
    <xf numFmtId="0" fontId="0" fillId="2" borderId="1" xfId="0" applyFill="1" applyBorder="1"/>
    <xf numFmtId="164" fontId="0" fillId="2" borderId="1" xfId="0" applyNumberFormat="1" applyFill="1" applyBorder="1"/>
    <xf numFmtId="2" fontId="0" fillId="2" borderId="1" xfId="0" applyNumberFormat="1" applyFill="1" applyBorder="1"/>
    <xf numFmtId="0" fontId="0" fillId="3" borderId="1" xfId="0" applyFill="1" applyBorder="1"/>
    <xf numFmtId="2" fontId="0" fillId="3" borderId="1" xfId="0" applyNumberFormat="1" applyFill="1" applyBorder="1"/>
    <xf numFmtId="2" fontId="5" fillId="3" borderId="1" xfId="0" applyNumberFormat="1" applyFont="1" applyFill="1" applyBorder="1"/>
    <xf numFmtId="166" fontId="0" fillId="3" borderId="1" xfId="0" applyNumberFormat="1" applyFill="1" applyBorder="1"/>
    <xf numFmtId="166" fontId="0" fillId="0" borderId="1" xfId="0" applyNumberFormat="1" applyBorder="1"/>
    <xf numFmtId="164" fontId="5" fillId="3" borderId="1" xfId="0" applyNumberFormat="1" applyFont="1" applyFill="1" applyBorder="1"/>
    <xf numFmtId="164" fontId="0" fillId="3" borderId="1" xfId="0" applyNumberFormat="1" applyFill="1" applyBorder="1"/>
    <xf numFmtId="0" fontId="0" fillId="3" borderId="1" xfId="0" quotePrefix="1" applyFill="1" applyBorder="1"/>
    <xf numFmtId="0" fontId="0" fillId="2" borderId="1" xfId="0" quotePrefix="1" applyFill="1" applyBorder="1"/>
    <xf numFmtId="0" fontId="2" fillId="0" borderId="1" xfId="0" applyFont="1" applyBorder="1"/>
    <xf numFmtId="0" fontId="2" fillId="2" borderId="1" xfId="0" applyFont="1" applyFill="1" applyBorder="1"/>
    <xf numFmtId="165" fontId="1" fillId="0" borderId="1" xfId="0" applyNumberFormat="1" applyFont="1" applyBorder="1"/>
    <xf numFmtId="0" fontId="0" fillId="3" borderId="1" xfId="0" applyFill="1" applyBorder="1" applyAlignment="1">
      <alignment vertical="top"/>
    </xf>
    <xf numFmtId="0" fontId="1" fillId="0" borderId="0" xfId="0" applyFont="1"/>
    <xf numFmtId="1" fontId="5" fillId="2" borderId="1" xfId="0" applyNumberFormat="1" applyFont="1" applyFill="1" applyBorder="1" applyAlignment="1">
      <alignment horizontal="right" vertical="top"/>
    </xf>
    <xf numFmtId="1" fontId="5" fillId="2" borderId="1" xfId="0" applyNumberFormat="1" applyFont="1" applyFill="1" applyBorder="1" applyAlignment="1">
      <alignment horizontal="right" vertical="top" wrapText="1"/>
    </xf>
    <xf numFmtId="164" fontId="5" fillId="2" borderId="1" xfId="0" applyNumberFormat="1" applyFont="1" applyFill="1" applyBorder="1"/>
    <xf numFmtId="166" fontId="0" fillId="2" borderId="1" xfId="0" applyNumberFormat="1" applyFill="1" applyBorder="1"/>
    <xf numFmtId="2" fontId="5" fillId="2" borderId="1" xfId="0" applyNumberFormat="1" applyFont="1" applyFill="1" applyBorder="1"/>
    <xf numFmtId="0" fontId="1" fillId="2" borderId="1" xfId="0" applyFont="1" applyFill="1" applyBorder="1" applyAlignment="1">
      <alignment vertical="top"/>
    </xf>
    <xf numFmtId="1" fontId="1" fillId="2" borderId="1" xfId="0" quotePrefix="1" applyNumberFormat="1" applyFont="1" applyFill="1" applyBorder="1" applyAlignment="1">
      <alignment horizontal="right" vertical="top"/>
    </xf>
    <xf numFmtId="164" fontId="5" fillId="2" borderId="1" xfId="0" applyNumberFormat="1" applyFont="1" applyFill="1" applyBorder="1" applyAlignment="1">
      <alignment horizontal="right" vertical="top"/>
    </xf>
    <xf numFmtId="164" fontId="1" fillId="2" borderId="1" xfId="0" applyNumberFormat="1" applyFont="1" applyFill="1" applyBorder="1" applyAlignment="1">
      <alignment horizontal="right" vertical="top"/>
    </xf>
    <xf numFmtId="164" fontId="1" fillId="2" borderId="1" xfId="0" applyNumberFormat="1" applyFont="1" applyFill="1" applyBorder="1" applyAlignment="1">
      <alignment horizontal="right" vertical="top" wrapText="1"/>
    </xf>
    <xf numFmtId="0" fontId="1" fillId="0" borderId="1" xfId="0" applyFont="1" applyBorder="1"/>
    <xf numFmtId="2" fontId="1" fillId="0" borderId="1" xfId="0" applyNumberFormat="1" applyFont="1" applyBorder="1"/>
    <xf numFmtId="2" fontId="5" fillId="0" borderId="1" xfId="0" applyNumberFormat="1" applyFont="1" applyBorder="1"/>
    <xf numFmtId="2" fontId="1" fillId="2" borderId="1" xfId="0" applyNumberFormat="1" applyFont="1" applyFill="1" applyBorder="1" applyAlignment="1">
      <alignment vertical="top" wrapText="1"/>
    </xf>
    <xf numFmtId="1" fontId="0" fillId="2" borderId="1" xfId="0" quotePrefix="1" applyNumberFormat="1" applyFill="1" applyBorder="1" applyAlignment="1">
      <alignment horizontal="right"/>
    </xf>
    <xf numFmtId="1" fontId="0" fillId="2" borderId="1" xfId="0" applyNumberFormat="1" applyFill="1" applyBorder="1" applyAlignment="1">
      <alignment horizontal="right"/>
    </xf>
    <xf numFmtId="1" fontId="1" fillId="2" borderId="1" xfId="0" applyNumberFormat="1" applyFont="1" applyFill="1" applyBorder="1" applyAlignment="1">
      <alignment horizontal="right"/>
    </xf>
    <xf numFmtId="1" fontId="0" fillId="2" borderId="1" xfId="0" quotePrefix="1" applyNumberFormat="1" applyFill="1" applyBorder="1" applyAlignment="1">
      <alignment horizontal="right" wrapText="1"/>
    </xf>
    <xf numFmtId="1" fontId="0" fillId="2" borderId="1" xfId="0" applyNumberFormat="1" applyFill="1" applyBorder="1" applyAlignment="1">
      <alignment horizontal="right" wrapText="1"/>
    </xf>
    <xf numFmtId="1" fontId="1" fillId="2" borderId="1" xfId="0" applyNumberFormat="1" applyFont="1" applyFill="1" applyBorder="1" applyAlignment="1">
      <alignment horizontal="right" wrapText="1"/>
    </xf>
    <xf numFmtId="2" fontId="0" fillId="2" borderId="1" xfId="0" quotePrefix="1" applyNumberFormat="1" applyFill="1" applyBorder="1" applyAlignment="1">
      <alignment horizontal="right"/>
    </xf>
    <xf numFmtId="2" fontId="0" fillId="2" borderId="1" xfId="0" applyNumberFormat="1" applyFill="1" applyBorder="1" applyAlignment="1">
      <alignment horizontal="right"/>
    </xf>
    <xf numFmtId="2" fontId="1" fillId="2" borderId="1" xfId="0" applyNumberFormat="1" applyFont="1" applyFill="1" applyBorder="1" applyAlignment="1">
      <alignment horizontal="right"/>
    </xf>
    <xf numFmtId="2" fontId="0" fillId="2" borderId="1" xfId="0" applyNumberFormat="1" applyFill="1" applyBorder="1" applyAlignment="1">
      <alignment horizontal="right" wrapText="1"/>
    </xf>
    <xf numFmtId="2" fontId="1" fillId="2" borderId="1" xfId="0" applyNumberFormat="1" applyFont="1" applyFill="1" applyBorder="1" applyAlignment="1">
      <alignment horizontal="right" wrapText="1"/>
    </xf>
    <xf numFmtId="0" fontId="1" fillId="2" borderId="1" xfId="0" applyFont="1" applyFill="1" applyBorder="1" applyAlignment="1">
      <alignment horizontal="right"/>
    </xf>
    <xf numFmtId="164" fontId="0" fillId="2" borderId="1" xfId="0" quotePrefix="1" applyNumberFormat="1" applyFill="1" applyBorder="1" applyAlignment="1">
      <alignment horizontal="right"/>
    </xf>
    <xf numFmtId="164" fontId="0" fillId="2" borderId="1" xfId="0" applyNumberFormat="1" applyFill="1" applyBorder="1" applyAlignment="1">
      <alignment horizontal="right"/>
    </xf>
    <xf numFmtId="164" fontId="1" fillId="2" borderId="1" xfId="0" applyNumberFormat="1" applyFont="1" applyFill="1" applyBorder="1" applyAlignment="1">
      <alignment horizontal="right"/>
    </xf>
    <xf numFmtId="164" fontId="0" fillId="2" borderId="1" xfId="0" applyNumberFormat="1" applyFill="1" applyBorder="1" applyAlignment="1">
      <alignment horizontal="right" wrapText="1"/>
    </xf>
    <xf numFmtId="164" fontId="1" fillId="2" borderId="1" xfId="0" applyNumberFormat="1" applyFont="1" applyFill="1" applyBorder="1" applyAlignment="1">
      <alignment horizontal="right" wrapText="1"/>
    </xf>
    <xf numFmtId="1" fontId="1" fillId="2" borderId="1" xfId="0" applyNumberFormat="1" applyFont="1" applyFill="1" applyBorder="1" applyAlignment="1">
      <alignment horizontal="right" vertical="top"/>
    </xf>
    <xf numFmtId="164" fontId="0" fillId="2" borderId="1" xfId="0" applyNumberFormat="1" applyFill="1" applyBorder="1" applyAlignment="1">
      <alignment horizontal="right" vertical="top"/>
    </xf>
    <xf numFmtId="164" fontId="0" fillId="2" borderId="1" xfId="0" applyNumberFormat="1" applyFill="1" applyBorder="1" applyAlignment="1">
      <alignment horizontal="right" vertical="top" wrapText="1"/>
    </xf>
    <xf numFmtId="0" fontId="1" fillId="2" borderId="1" xfId="0" applyFont="1" applyFill="1" applyBorder="1"/>
    <xf numFmtId="2" fontId="1" fillId="3" borderId="1" xfId="0" applyNumberFormat="1" applyFont="1" applyFill="1" applyBorder="1"/>
    <xf numFmtId="164" fontId="5" fillId="2" borderId="1" xfId="0" applyNumberFormat="1" applyFont="1" applyFill="1" applyBorder="1" applyAlignment="1">
      <alignment horizontal="right"/>
    </xf>
    <xf numFmtId="0" fontId="0" fillId="0" borderId="2" xfId="0" applyBorder="1"/>
    <xf numFmtId="0" fontId="5" fillId="0" borderId="3" xfId="0" applyFont="1" applyBorder="1"/>
    <xf numFmtId="0" fontId="0" fillId="0" borderId="3" xfId="0" applyBorder="1"/>
    <xf numFmtId="2" fontId="0" fillId="0" borderId="3" xfId="0" applyNumberFormat="1" applyBorder="1"/>
  </cellXfs>
  <cellStyles count="2">
    <cellStyle name="Normaallaad" xfId="0" builtinId="0"/>
    <cellStyle name="Normaallaad 2 2" xfId="1" xr:uid="{B3C83041-ECBD-4468-92FF-75C1A2F42C2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’i kujundus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FD17A3-B576-4F48-B031-7FE45C3C36E0}">
  <dimension ref="A1:S100"/>
  <sheetViews>
    <sheetView tabSelected="1" zoomScaleNormal="100" workbookViewId="0">
      <pane ySplit="3" topLeftCell="A4" activePane="bottomLeft" state="frozen"/>
      <selection pane="bottomLeft" activeCell="S11" sqref="S11"/>
    </sheetView>
  </sheetViews>
  <sheetFormatPr defaultRowHeight="14.4" x14ac:dyDescent="0.3"/>
  <cols>
    <col min="1" max="1" width="34.5546875" customWidth="1"/>
    <col min="2" max="2" width="6.33203125" bestFit="1" customWidth="1"/>
    <col min="3" max="3" width="6.6640625" bestFit="1" customWidth="1"/>
    <col min="4" max="4" width="8.6640625" bestFit="1" customWidth="1"/>
    <col min="5" max="5" width="7.5546875" bestFit="1" customWidth="1"/>
    <col min="6" max="6" width="6.6640625" bestFit="1" customWidth="1"/>
    <col min="7" max="7" width="8.6640625" bestFit="1" customWidth="1"/>
    <col min="8" max="8" width="7.5546875" bestFit="1" customWidth="1"/>
    <col min="9" max="9" width="6.6640625" bestFit="1" customWidth="1"/>
    <col min="10" max="10" width="8.6640625" bestFit="1" customWidth="1"/>
    <col min="11" max="11" width="7.5546875" bestFit="1" customWidth="1"/>
    <col min="12" max="12" width="6.6640625" bestFit="1" customWidth="1"/>
    <col min="13" max="13" width="8.6640625" bestFit="1" customWidth="1"/>
    <col min="14" max="14" width="7.5546875" bestFit="1" customWidth="1"/>
    <col min="15" max="15" width="6.6640625" bestFit="1" customWidth="1"/>
    <col min="16" max="16" width="8.6640625" bestFit="1" customWidth="1"/>
    <col min="17" max="17" width="7.5546875" bestFit="1" customWidth="1"/>
    <col min="18" max="18" width="9.109375" bestFit="1" customWidth="1"/>
    <col min="19" max="19" width="5.88671875" bestFit="1" customWidth="1"/>
  </cols>
  <sheetData>
    <row r="1" spans="1:19" x14ac:dyDescent="0.3">
      <c r="A1" s="29" t="s">
        <v>87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93"/>
    </row>
    <row r="2" spans="1:19" x14ac:dyDescent="0.3">
      <c r="A2" s="29" t="s">
        <v>42</v>
      </c>
      <c r="B2" s="29" t="s">
        <v>15</v>
      </c>
      <c r="C2" s="29" t="s">
        <v>0</v>
      </c>
      <c r="D2" s="29" t="s">
        <v>1</v>
      </c>
      <c r="E2" s="29" t="s">
        <v>2</v>
      </c>
      <c r="F2" s="29" t="s">
        <v>3</v>
      </c>
      <c r="G2" s="29" t="s">
        <v>7</v>
      </c>
      <c r="H2" s="29" t="s">
        <v>8</v>
      </c>
      <c r="I2" s="29" t="s">
        <v>4</v>
      </c>
      <c r="J2" s="29" t="s">
        <v>9</v>
      </c>
      <c r="K2" s="29" t="s">
        <v>10</v>
      </c>
      <c r="L2" s="29" t="s">
        <v>5</v>
      </c>
      <c r="M2" s="29" t="s">
        <v>11</v>
      </c>
      <c r="N2" s="29" t="s">
        <v>12</v>
      </c>
      <c r="O2" s="29" t="s">
        <v>6</v>
      </c>
      <c r="P2" s="29" t="s">
        <v>13</v>
      </c>
      <c r="Q2" s="29" t="s">
        <v>14</v>
      </c>
      <c r="R2" s="94"/>
      <c r="S2" s="29"/>
    </row>
    <row r="3" spans="1:19" x14ac:dyDescent="0.3">
      <c r="A3" s="29"/>
      <c r="B3" s="29"/>
      <c r="C3" s="29" t="s">
        <v>21</v>
      </c>
      <c r="D3" s="29" t="s">
        <v>22</v>
      </c>
      <c r="E3" s="29" t="s">
        <v>23</v>
      </c>
      <c r="F3" s="29" t="s">
        <v>21</v>
      </c>
      <c r="G3" s="29" t="s">
        <v>22</v>
      </c>
      <c r="H3" s="29" t="s">
        <v>23</v>
      </c>
      <c r="I3" s="29" t="s">
        <v>21</v>
      </c>
      <c r="J3" s="29" t="s">
        <v>22</v>
      </c>
      <c r="K3" s="29" t="s">
        <v>23</v>
      </c>
      <c r="L3" s="29" t="s">
        <v>21</v>
      </c>
      <c r="M3" s="29" t="s">
        <v>22</v>
      </c>
      <c r="N3" s="29" t="s">
        <v>23</v>
      </c>
      <c r="O3" s="29" t="s">
        <v>21</v>
      </c>
      <c r="P3" s="29" t="s">
        <v>22</v>
      </c>
      <c r="Q3" s="29" t="s">
        <v>23</v>
      </c>
      <c r="R3" s="94" t="s">
        <v>44</v>
      </c>
      <c r="S3" s="29" t="s">
        <v>18</v>
      </c>
    </row>
    <row r="4" spans="1:19" ht="6.6" customHeight="1" x14ac:dyDescent="0.3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95"/>
      <c r="S4" s="7"/>
    </row>
    <row r="5" spans="1:19" x14ac:dyDescent="0.3">
      <c r="A5" s="51" t="s">
        <v>59</v>
      </c>
      <c r="B5" s="7" t="s">
        <v>16</v>
      </c>
      <c r="C5" s="53">
        <v>8.6361500000000008E-2</v>
      </c>
      <c r="D5" s="53">
        <v>0.24680236000000003</v>
      </c>
      <c r="E5" s="53">
        <v>0.13445970000000002</v>
      </c>
      <c r="F5" s="53">
        <v>0.44273699999999999</v>
      </c>
      <c r="G5" s="53">
        <v>7.2875200000000001E-2</v>
      </c>
      <c r="H5" s="53">
        <v>6.5798599999999999E-2</v>
      </c>
      <c r="I5" s="53">
        <v>0.17094710000000002</v>
      </c>
      <c r="J5" s="53">
        <v>0.18063237000000004</v>
      </c>
      <c r="K5" s="53">
        <v>0.55720023000000007</v>
      </c>
      <c r="L5" s="53">
        <v>0.42200899999999997</v>
      </c>
      <c r="M5" s="53">
        <v>0.20986761000000001</v>
      </c>
      <c r="N5" s="53">
        <v>0.18171877</v>
      </c>
      <c r="O5" s="53">
        <v>0.15428500000000001</v>
      </c>
      <c r="P5" s="53">
        <v>0.34882642000000003</v>
      </c>
      <c r="Q5" s="53">
        <v>0.120646</v>
      </c>
      <c r="R5" s="96">
        <f>AVERAGE(C5:Q5)</f>
        <v>0.22634445733333333</v>
      </c>
      <c r="S5" s="11">
        <f>_xlfn.STDEV.P(C5:Q5)</f>
        <v>0.14402504345722056</v>
      </c>
    </row>
    <row r="6" spans="1:19" x14ac:dyDescent="0.3">
      <c r="A6" s="8" t="s">
        <v>43</v>
      </c>
      <c r="B6" s="7" t="s">
        <v>64</v>
      </c>
      <c r="C6" s="9">
        <v>3</v>
      </c>
      <c r="D6" s="9">
        <v>6</v>
      </c>
      <c r="E6" s="9">
        <v>5</v>
      </c>
      <c r="F6" s="9">
        <v>3</v>
      </c>
      <c r="G6" s="9">
        <v>3</v>
      </c>
      <c r="H6" s="9">
        <v>2</v>
      </c>
      <c r="I6" s="9">
        <v>6</v>
      </c>
      <c r="J6" s="9">
        <v>7</v>
      </c>
      <c r="K6" s="9">
        <v>15</v>
      </c>
      <c r="L6" s="9">
        <v>2</v>
      </c>
      <c r="M6" s="9">
        <v>7</v>
      </c>
      <c r="N6" s="9">
        <v>3</v>
      </c>
      <c r="O6" s="9">
        <v>3</v>
      </c>
      <c r="P6" s="9">
        <v>11</v>
      </c>
      <c r="Q6" s="9">
        <v>1</v>
      </c>
      <c r="R6" s="96">
        <f>AVERAGE(C6:Q6)</f>
        <v>5.1333333333333337</v>
      </c>
      <c r="S6" s="11">
        <f>_xlfn.STDEV.P(C6:Q6)</f>
        <v>3.6490485822410688</v>
      </c>
    </row>
    <row r="7" spans="1:19" x14ac:dyDescent="0.3">
      <c r="A7" s="66" t="s">
        <v>83</v>
      </c>
      <c r="B7" s="7" t="s">
        <v>64</v>
      </c>
      <c r="C7" s="9">
        <v>2</v>
      </c>
      <c r="D7" s="9">
        <v>8</v>
      </c>
      <c r="E7" s="9">
        <v>6</v>
      </c>
      <c r="F7" s="9">
        <v>6</v>
      </c>
      <c r="G7" s="9">
        <v>4</v>
      </c>
      <c r="H7" s="9">
        <v>4</v>
      </c>
      <c r="I7" s="9">
        <v>6</v>
      </c>
      <c r="J7" s="9">
        <v>8</v>
      </c>
      <c r="K7" s="9">
        <v>9</v>
      </c>
      <c r="L7" s="9">
        <v>6</v>
      </c>
      <c r="M7" s="9">
        <v>5</v>
      </c>
      <c r="N7" s="9">
        <v>5</v>
      </c>
      <c r="O7" s="9">
        <v>4</v>
      </c>
      <c r="P7" s="9">
        <v>11</v>
      </c>
      <c r="Q7" s="9">
        <v>5</v>
      </c>
    </row>
    <row r="8" spans="1:19" ht="6.6" customHeight="1" x14ac:dyDescent="0.3">
      <c r="A8" s="10"/>
      <c r="B8" s="7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</row>
    <row r="9" spans="1:19" x14ac:dyDescent="0.3">
      <c r="A9" s="7" t="s">
        <v>46</v>
      </c>
      <c r="B9" s="7" t="s">
        <v>24</v>
      </c>
      <c r="C9" s="11">
        <v>57</v>
      </c>
      <c r="D9" s="11">
        <v>66.3125</v>
      </c>
      <c r="E9" s="11">
        <v>59.166666666666664</v>
      </c>
      <c r="F9" s="11">
        <v>47.083333333333336</v>
      </c>
      <c r="G9" s="11">
        <v>51.125</v>
      </c>
      <c r="H9" s="12">
        <v>43.75</v>
      </c>
      <c r="I9" s="12">
        <v>133.16666666666666</v>
      </c>
      <c r="J9" s="12">
        <v>129.9375</v>
      </c>
      <c r="K9" s="12">
        <v>126.94444444444444</v>
      </c>
      <c r="L9" s="12">
        <v>70.666666666666671</v>
      </c>
      <c r="M9" s="12">
        <v>71.400000000000006</v>
      </c>
      <c r="N9" s="12">
        <v>83.9</v>
      </c>
      <c r="O9" s="12">
        <v>116.25</v>
      </c>
      <c r="P9" s="11">
        <v>125.09090909090909</v>
      </c>
      <c r="Q9" s="11">
        <v>122.1</v>
      </c>
    </row>
    <row r="10" spans="1:19" ht="6.6" customHeight="1" x14ac:dyDescent="0.3">
      <c r="A10" s="10"/>
      <c r="B10" s="7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</row>
    <row r="11" spans="1:19" ht="43.2" x14ac:dyDescent="0.3">
      <c r="A11" s="13" t="s">
        <v>47</v>
      </c>
      <c r="B11" s="13" t="s">
        <v>20</v>
      </c>
      <c r="C11" s="14" t="s">
        <v>25</v>
      </c>
      <c r="D11" s="14" t="s">
        <v>26</v>
      </c>
      <c r="E11" s="14" t="s">
        <v>27</v>
      </c>
      <c r="F11" s="14" t="s">
        <v>28</v>
      </c>
      <c r="G11" s="14" t="s">
        <v>29</v>
      </c>
      <c r="H11" s="15" t="s">
        <v>30</v>
      </c>
      <c r="I11" s="14" t="s">
        <v>31</v>
      </c>
      <c r="J11" s="16" t="s">
        <v>32</v>
      </c>
      <c r="K11" s="16" t="s">
        <v>33</v>
      </c>
      <c r="L11" s="14" t="s">
        <v>34</v>
      </c>
      <c r="M11" s="15" t="s">
        <v>26</v>
      </c>
      <c r="N11" s="15" t="s">
        <v>35</v>
      </c>
      <c r="O11" s="15" t="s">
        <v>31</v>
      </c>
      <c r="P11" s="17" t="s">
        <v>33</v>
      </c>
      <c r="Q11" s="15" t="s">
        <v>36</v>
      </c>
    </row>
    <row r="12" spans="1:19" x14ac:dyDescent="0.3">
      <c r="A12" s="13" t="s">
        <v>45</v>
      </c>
      <c r="B12" s="13" t="s">
        <v>20</v>
      </c>
      <c r="C12" s="18">
        <v>0</v>
      </c>
      <c r="D12" s="19" t="s">
        <v>37</v>
      </c>
      <c r="E12" s="18">
        <v>1</v>
      </c>
      <c r="F12" s="18">
        <v>0</v>
      </c>
      <c r="G12" s="18">
        <v>0</v>
      </c>
      <c r="H12" s="20" t="s">
        <v>38</v>
      </c>
      <c r="I12" s="18" t="s">
        <v>38</v>
      </c>
      <c r="J12" s="21" t="s">
        <v>39</v>
      </c>
      <c r="K12" s="22" t="s">
        <v>38</v>
      </c>
      <c r="L12" s="18" t="s">
        <v>38</v>
      </c>
      <c r="M12" s="20" t="s">
        <v>38</v>
      </c>
      <c r="N12" s="20" t="s">
        <v>37</v>
      </c>
      <c r="O12" s="20">
        <v>1</v>
      </c>
      <c r="P12" s="23" t="s">
        <v>38</v>
      </c>
      <c r="Q12" s="20">
        <v>1</v>
      </c>
    </row>
    <row r="13" spans="1:19" s="55" customFormat="1" x14ac:dyDescent="0.3">
      <c r="A13" s="61" t="s">
        <v>60</v>
      </c>
      <c r="B13" s="61" t="s">
        <v>40</v>
      </c>
      <c r="C13" s="62">
        <v>60</v>
      </c>
      <c r="D13" s="63">
        <v>71.25</v>
      </c>
      <c r="E13" s="64">
        <v>63</v>
      </c>
      <c r="F13" s="62">
        <v>62.333333333333329</v>
      </c>
      <c r="G13" s="62">
        <v>54.75</v>
      </c>
      <c r="H13" s="63">
        <v>66.25</v>
      </c>
      <c r="I13" s="62">
        <v>54.166666666666664</v>
      </c>
      <c r="J13" s="65">
        <v>47.625</v>
      </c>
      <c r="K13" s="65">
        <v>42.333333333333336</v>
      </c>
      <c r="L13" s="64">
        <v>61.833333333333336</v>
      </c>
      <c r="M13" s="62">
        <v>54.6</v>
      </c>
      <c r="N13" s="63">
        <v>67.2</v>
      </c>
      <c r="O13" s="62">
        <v>65</v>
      </c>
      <c r="P13" s="65">
        <v>54</v>
      </c>
      <c r="Q13" s="62">
        <v>57</v>
      </c>
    </row>
    <row r="14" spans="1:19" x14ac:dyDescent="0.3">
      <c r="A14" s="13"/>
      <c r="B14" s="13" t="s">
        <v>61</v>
      </c>
      <c r="C14" s="20">
        <v>0</v>
      </c>
      <c r="D14" s="24">
        <v>17.701896589268134</v>
      </c>
      <c r="E14" s="24">
        <v>2.4494897427831779</v>
      </c>
      <c r="F14" s="20">
        <v>9.1796877216311898</v>
      </c>
      <c r="G14" s="20">
        <v>2.5</v>
      </c>
      <c r="H14" s="25">
        <v>6.5</v>
      </c>
      <c r="I14" s="24">
        <v>32.251614946645176</v>
      </c>
      <c r="J14" s="26">
        <v>11.198692525724343</v>
      </c>
      <c r="K14" s="26">
        <v>5.1478150704935004</v>
      </c>
      <c r="L14" s="24">
        <v>10.49603099588918</v>
      </c>
      <c r="M14" s="25">
        <v>7.6026311234992967</v>
      </c>
      <c r="N14" s="25">
        <v>27.280029325497431</v>
      </c>
      <c r="O14" s="20">
        <v>0</v>
      </c>
      <c r="P14" s="27">
        <v>12.774975538137049</v>
      </c>
      <c r="Q14" s="28">
        <v>0</v>
      </c>
    </row>
    <row r="15" spans="1:19" ht="6.6" customHeight="1" x14ac:dyDescent="0.3">
      <c r="A15" s="30"/>
      <c r="B15" s="30"/>
      <c r="C15" s="31"/>
      <c r="D15" s="32"/>
      <c r="E15" s="32"/>
      <c r="F15" s="31"/>
      <c r="G15" s="31"/>
      <c r="H15" s="33"/>
      <c r="I15" s="32"/>
      <c r="J15" s="34"/>
      <c r="K15" s="34"/>
      <c r="L15" s="32"/>
      <c r="M15" s="33"/>
      <c r="N15" s="33"/>
      <c r="O15" s="31"/>
      <c r="P15" s="35"/>
      <c r="Q15" s="36"/>
    </row>
    <row r="16" spans="1:19" ht="16.2" x14ac:dyDescent="0.3">
      <c r="A16" s="13" t="s">
        <v>49</v>
      </c>
      <c r="B16" s="13" t="s">
        <v>62</v>
      </c>
      <c r="C16" s="56">
        <v>305</v>
      </c>
      <c r="D16" s="18">
        <v>289.875</v>
      </c>
      <c r="E16" s="18">
        <v>268.83333333333331</v>
      </c>
      <c r="F16" s="56">
        <v>363.66666666666669</v>
      </c>
      <c r="G16" s="20">
        <v>295.25</v>
      </c>
      <c r="H16" s="20">
        <v>327.75</v>
      </c>
      <c r="I16" s="18">
        <v>229.33333333333334</v>
      </c>
      <c r="J16" s="22">
        <v>152.125</v>
      </c>
      <c r="K16" s="22">
        <v>180.66666666666666</v>
      </c>
      <c r="L16" s="18">
        <v>288.33333333333331</v>
      </c>
      <c r="M16" s="20">
        <v>293.60000000000002</v>
      </c>
      <c r="N16" s="56">
        <v>344.6</v>
      </c>
      <c r="O16" s="56">
        <v>449</v>
      </c>
      <c r="P16" s="57">
        <v>322.90909090909093</v>
      </c>
      <c r="Q16" s="20">
        <v>231</v>
      </c>
    </row>
    <row r="17" spans="1:17" x14ac:dyDescent="0.3">
      <c r="A17" s="13"/>
      <c r="B17" s="13" t="s">
        <v>61</v>
      </c>
      <c r="C17" s="20">
        <v>0</v>
      </c>
      <c r="D17" s="24">
        <v>85.752863342448052</v>
      </c>
      <c r="E17" s="24">
        <v>16.64231554401799</v>
      </c>
      <c r="F17" s="20">
        <v>58.79682531112266</v>
      </c>
      <c r="G17" s="20">
        <v>13.5</v>
      </c>
      <c r="H17" s="25">
        <v>35.5</v>
      </c>
      <c r="I17" s="24">
        <v>17.962924780409864</v>
      </c>
      <c r="J17" s="26">
        <v>21.22288185628225</v>
      </c>
      <c r="K17" s="26">
        <v>33.726843908080106</v>
      </c>
      <c r="L17" s="24">
        <v>20.568584459477584</v>
      </c>
      <c r="M17" s="25">
        <v>67.976466515993621</v>
      </c>
      <c r="N17" s="25">
        <v>21.019038988497748</v>
      </c>
      <c r="O17" s="20">
        <v>0</v>
      </c>
      <c r="P17" s="27">
        <v>161.96632646661749</v>
      </c>
      <c r="Q17" s="28">
        <v>0</v>
      </c>
    </row>
    <row r="18" spans="1:17" ht="6.6" customHeight="1" x14ac:dyDescent="0.3">
      <c r="A18" s="10"/>
      <c r="B18" s="7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</row>
    <row r="19" spans="1:17" ht="14.4" customHeight="1" x14ac:dyDescent="0.3">
      <c r="A19" s="13" t="s">
        <v>48</v>
      </c>
      <c r="B19" s="13" t="s">
        <v>62</v>
      </c>
      <c r="C19" s="37">
        <v>0</v>
      </c>
      <c r="D19" s="37">
        <v>15.375</v>
      </c>
      <c r="E19" s="37">
        <v>0</v>
      </c>
      <c r="F19" s="37">
        <v>13.666666666666666</v>
      </c>
      <c r="G19" s="37">
        <v>0</v>
      </c>
      <c r="H19" s="37">
        <v>34</v>
      </c>
      <c r="I19" s="37">
        <v>9.5</v>
      </c>
      <c r="J19" s="37">
        <v>7.375</v>
      </c>
      <c r="K19" s="37">
        <v>0</v>
      </c>
      <c r="L19" s="37">
        <v>10</v>
      </c>
      <c r="M19" s="37">
        <v>0</v>
      </c>
      <c r="N19" s="37">
        <v>15.2</v>
      </c>
      <c r="O19" s="37">
        <v>0</v>
      </c>
      <c r="P19" s="37">
        <v>0</v>
      </c>
      <c r="Q19" s="37">
        <v>0</v>
      </c>
    </row>
    <row r="20" spans="1:17" ht="14.4" customHeight="1" x14ac:dyDescent="0.3">
      <c r="A20" s="38"/>
      <c r="B20" s="13" t="s">
        <v>61</v>
      </c>
      <c r="C20" s="40"/>
      <c r="D20" s="40">
        <v>12.749649855136077</v>
      </c>
      <c r="E20" s="40"/>
      <c r="F20" s="40">
        <v>21.172308959267209</v>
      </c>
      <c r="G20" s="40"/>
      <c r="H20" s="40">
        <v>2</v>
      </c>
      <c r="I20" s="40">
        <v>23.270152556440191</v>
      </c>
      <c r="J20" s="40">
        <v>20.859650045003153</v>
      </c>
      <c r="K20" s="40"/>
      <c r="L20" s="40">
        <v>24.494897427831781</v>
      </c>
      <c r="M20" s="40"/>
      <c r="N20" s="40">
        <v>8.4970583144992009</v>
      </c>
      <c r="O20" s="40"/>
      <c r="P20" s="40"/>
      <c r="Q20" s="40"/>
    </row>
    <row r="21" spans="1:17" ht="6.6" customHeight="1" x14ac:dyDescent="0.3">
      <c r="A21" s="10"/>
      <c r="B21" s="7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</row>
    <row r="22" spans="1:17" ht="14.4" customHeight="1" x14ac:dyDescent="0.3">
      <c r="A22" s="13" t="s">
        <v>52</v>
      </c>
      <c r="B22" s="39" t="s">
        <v>41</v>
      </c>
      <c r="C22" s="40">
        <v>76</v>
      </c>
      <c r="D22" s="40">
        <v>60.75</v>
      </c>
      <c r="E22" s="40">
        <v>85.333333333333329</v>
      </c>
      <c r="F22" s="40">
        <v>73.333333333333329</v>
      </c>
      <c r="G22" s="58">
        <v>92</v>
      </c>
      <c r="H22" s="40">
        <v>62.75</v>
      </c>
      <c r="I22" s="40">
        <v>83.333333333333329</v>
      </c>
      <c r="J22" s="40">
        <v>88</v>
      </c>
      <c r="K22" s="40">
        <v>84.888888888888886</v>
      </c>
      <c r="L22" s="40">
        <v>32.166666666666664</v>
      </c>
      <c r="M22" s="40">
        <v>76.8</v>
      </c>
      <c r="N22" s="40">
        <v>57</v>
      </c>
      <c r="O22" s="40">
        <v>95</v>
      </c>
      <c r="P22" s="40">
        <v>84.818181818181813</v>
      </c>
      <c r="Q22" s="58">
        <v>97</v>
      </c>
    </row>
    <row r="23" spans="1:17" ht="14.4" customHeight="1" x14ac:dyDescent="0.3">
      <c r="A23" s="38"/>
      <c r="B23" s="13" t="s">
        <v>61</v>
      </c>
      <c r="C23" s="41"/>
      <c r="D23" s="41">
        <v>29.721324715717888</v>
      </c>
      <c r="E23" s="41">
        <v>10.481730137084581</v>
      </c>
      <c r="F23" s="41">
        <v>14.207978978963419</v>
      </c>
      <c r="G23" s="41"/>
      <c r="H23" s="41">
        <v>24.5</v>
      </c>
      <c r="I23" s="41">
        <v>35.925849560819955</v>
      </c>
      <c r="J23" s="41">
        <v>16.750266522399833</v>
      </c>
      <c r="K23" s="41">
        <v>17.709068612185998</v>
      </c>
      <c r="L23" s="41">
        <v>32.829356781190015</v>
      </c>
      <c r="M23" s="41">
        <v>4.0249223594995991</v>
      </c>
      <c r="N23" s="41">
        <v>17.888543819998318</v>
      </c>
      <c r="O23" s="41"/>
      <c r="P23" s="41">
        <v>8.1586540779491781</v>
      </c>
      <c r="Q23" s="41"/>
    </row>
    <row r="24" spans="1:17" ht="6.6" customHeight="1" x14ac:dyDescent="0.3">
      <c r="A24" s="10"/>
      <c r="B24" s="7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</row>
    <row r="25" spans="1:17" ht="16.2" x14ac:dyDescent="0.3">
      <c r="A25" s="42" t="s">
        <v>50</v>
      </c>
      <c r="B25" s="54" t="s">
        <v>63</v>
      </c>
      <c r="C25" s="43">
        <v>29.483847053940213</v>
      </c>
      <c r="D25" s="43">
        <v>29.632336394207535</v>
      </c>
      <c r="E25" s="43">
        <v>29.237755629409008</v>
      </c>
      <c r="F25" s="43">
        <v>27.556349061268975</v>
      </c>
      <c r="G25" s="43">
        <v>23.567835388148929</v>
      </c>
      <c r="H25" s="44">
        <v>31.593131996514487</v>
      </c>
      <c r="I25" s="43">
        <v>24.344725071442905</v>
      </c>
      <c r="J25" s="43">
        <v>17.689866445897216</v>
      </c>
      <c r="K25" s="43">
        <v>19.697131439538506</v>
      </c>
      <c r="L25" s="43">
        <v>26.953228721626683</v>
      </c>
      <c r="M25" s="44">
        <v>37.770583075946682</v>
      </c>
      <c r="N25" s="44">
        <v>35.803160676636075</v>
      </c>
      <c r="O25" s="44">
        <v>33.540428567888029</v>
      </c>
      <c r="P25" s="43">
        <v>26.870434665235198</v>
      </c>
      <c r="Q25" s="43">
        <v>21.81953907642621</v>
      </c>
    </row>
    <row r="26" spans="1:17" x14ac:dyDescent="0.3">
      <c r="A26" s="42"/>
      <c r="B26" s="42" t="s">
        <v>61</v>
      </c>
      <c r="C26" s="45">
        <v>17.682674093870304</v>
      </c>
      <c r="D26" s="45">
        <v>10.260179986629689</v>
      </c>
      <c r="E26" s="45">
        <v>5.813723189340287</v>
      </c>
      <c r="F26" s="45">
        <v>6.3351482000483577</v>
      </c>
      <c r="G26" s="45">
        <v>3.5197479438941515</v>
      </c>
      <c r="H26" s="45">
        <v>16.632233224349477</v>
      </c>
      <c r="I26" s="45">
        <v>7.663970519567445</v>
      </c>
      <c r="J26" s="45">
        <v>5.2743306522894624</v>
      </c>
      <c r="K26" s="45">
        <v>4.4353553330245576</v>
      </c>
      <c r="L26" s="45">
        <v>2.6911251232290083</v>
      </c>
      <c r="M26" s="45">
        <v>12.284622996641332</v>
      </c>
      <c r="N26" s="45">
        <v>4.8458164881479178</v>
      </c>
      <c r="O26" s="45">
        <v>5.2457750598651351</v>
      </c>
      <c r="P26" s="45">
        <v>6.9009552203382007</v>
      </c>
      <c r="Q26" s="45">
        <v>5.0058901675172391</v>
      </c>
    </row>
    <row r="27" spans="1:17" ht="6.6" customHeight="1" x14ac:dyDescent="0.3">
      <c r="A27" s="7"/>
      <c r="B27" s="7"/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</row>
    <row r="28" spans="1:17" ht="16.2" x14ac:dyDescent="0.3">
      <c r="A28" s="42" t="s">
        <v>51</v>
      </c>
      <c r="B28" s="54" t="s">
        <v>63</v>
      </c>
      <c r="C28" s="44">
        <v>25.587290415784622</v>
      </c>
      <c r="D28" s="43">
        <v>23.009466381358557</v>
      </c>
      <c r="E28" s="44">
        <v>25.829127600264087</v>
      </c>
      <c r="F28" s="43">
        <v>22.162299924902246</v>
      </c>
      <c r="G28" s="43">
        <v>21.783999809532475</v>
      </c>
      <c r="H28" s="43">
        <v>23.919301066269291</v>
      </c>
      <c r="I28" s="43">
        <v>20.694914356288013</v>
      </c>
      <c r="J28" s="43">
        <v>16.45531870780685</v>
      </c>
      <c r="K28" s="43">
        <v>18.341228776895413</v>
      </c>
      <c r="L28" s="43">
        <v>24.406575176810453</v>
      </c>
      <c r="M28" s="44">
        <v>34.161285816053706</v>
      </c>
      <c r="N28" s="44">
        <v>28.842569453526192</v>
      </c>
      <c r="O28" s="44">
        <v>32.996049465883175</v>
      </c>
      <c r="P28" s="44">
        <v>25.899396935943809</v>
      </c>
      <c r="Q28" s="43">
        <v>20.91750928576424</v>
      </c>
    </row>
    <row r="29" spans="1:17" x14ac:dyDescent="0.3">
      <c r="A29" s="42"/>
      <c r="B29" s="42" t="s">
        <v>61</v>
      </c>
      <c r="C29" s="45">
        <v>12.172110849635745</v>
      </c>
      <c r="D29" s="45">
        <v>4.8936400249917575</v>
      </c>
      <c r="E29" s="45">
        <v>5.2333257412499057</v>
      </c>
      <c r="F29" s="45">
        <v>6.0028811177922607</v>
      </c>
      <c r="G29" s="45">
        <v>2.3692930475991378</v>
      </c>
      <c r="H29" s="45">
        <v>11.623457988784176</v>
      </c>
      <c r="I29" s="45">
        <v>4.5118173878569969</v>
      </c>
      <c r="J29" s="45">
        <v>4.6821150242834655</v>
      </c>
      <c r="K29" s="45">
        <v>3.6654757743684105</v>
      </c>
      <c r="L29" s="45">
        <v>3.2555730671476781</v>
      </c>
      <c r="M29" s="45">
        <v>10.930288971277335</v>
      </c>
      <c r="N29" s="45">
        <v>5.6633051469630535</v>
      </c>
      <c r="O29" s="45">
        <v>5.1511079598317311</v>
      </c>
      <c r="P29" s="45">
        <v>6.5935261264349299</v>
      </c>
      <c r="Q29" s="45">
        <v>5.2710833127808678</v>
      </c>
    </row>
    <row r="30" spans="1:17" ht="6.6" customHeight="1" x14ac:dyDescent="0.3">
      <c r="A30" s="7"/>
      <c r="B30" s="7"/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</row>
    <row r="31" spans="1:17" ht="16.2" x14ac:dyDescent="0.3">
      <c r="A31" s="42" t="s">
        <v>84</v>
      </c>
      <c r="B31" s="54" t="s">
        <v>63</v>
      </c>
      <c r="C31" s="44">
        <v>25.087580834322999</v>
      </c>
      <c r="D31" s="43">
        <v>22.582897003863316</v>
      </c>
      <c r="E31" s="44">
        <v>25.661248742837873</v>
      </c>
      <c r="F31" s="43">
        <v>20.774435920332007</v>
      </c>
      <c r="G31" s="43">
        <v>21.244529446048858</v>
      </c>
      <c r="H31" s="43">
        <v>22.868831022725203</v>
      </c>
      <c r="I31" s="43">
        <v>19.024634262129442</v>
      </c>
      <c r="J31" s="43">
        <v>13.040063881658261</v>
      </c>
      <c r="K31" s="43">
        <v>16.374460876054304</v>
      </c>
      <c r="L31" s="43">
        <v>22.979768513305093</v>
      </c>
      <c r="M31" s="44">
        <v>31.939001712720632</v>
      </c>
      <c r="N31" s="44">
        <v>27.511712265649219</v>
      </c>
      <c r="O31" s="44">
        <v>32.438907643723113</v>
      </c>
      <c r="P31" s="44">
        <v>25.134704724126845</v>
      </c>
      <c r="Q31" s="43">
        <v>20.630053557960775</v>
      </c>
    </row>
    <row r="32" spans="1:17" x14ac:dyDescent="0.3">
      <c r="A32" s="42"/>
      <c r="B32" s="42" t="s">
        <v>61</v>
      </c>
      <c r="C32" s="45">
        <v>11.865274246719183</v>
      </c>
      <c r="D32" s="45">
        <v>4.6059007098770968</v>
      </c>
      <c r="E32" s="45">
        <v>5.3607431207516569</v>
      </c>
      <c r="F32" s="45">
        <v>6.3603310910491908</v>
      </c>
      <c r="G32" s="45">
        <v>2.5725733401858193</v>
      </c>
      <c r="H32" s="45">
        <v>11.219943658188193</v>
      </c>
      <c r="I32" s="45">
        <v>4.3226788070166027</v>
      </c>
      <c r="J32" s="45">
        <v>5.4146444466339982</v>
      </c>
      <c r="K32" s="45">
        <v>5.5411860863036679</v>
      </c>
      <c r="L32" s="45">
        <v>3.3225184732671598</v>
      </c>
      <c r="M32" s="45">
        <v>9.9833982067298699</v>
      </c>
      <c r="N32" s="45">
        <v>6.4106415049442536</v>
      </c>
      <c r="O32" s="45">
        <v>4.3640327558798351</v>
      </c>
      <c r="P32" s="45">
        <v>6.6637211775875862</v>
      </c>
      <c r="Q32" s="45">
        <v>5.3846414581069544</v>
      </c>
    </row>
    <row r="33" spans="1:17" ht="6.6" customHeight="1" x14ac:dyDescent="0.3">
      <c r="A33" s="7"/>
      <c r="B33" s="7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</row>
    <row r="34" spans="1:17" x14ac:dyDescent="0.3">
      <c r="A34" s="42" t="s">
        <v>53</v>
      </c>
      <c r="B34" s="42" t="s">
        <v>17</v>
      </c>
      <c r="C34" s="47">
        <v>24.591651545000001</v>
      </c>
      <c r="D34" s="47">
        <v>23.774246482500004</v>
      </c>
      <c r="E34" s="47">
        <v>25.972779263333326</v>
      </c>
      <c r="F34" s="48">
        <v>21.420202344999996</v>
      </c>
      <c r="G34" s="48">
        <v>21.758750000000006</v>
      </c>
      <c r="H34" s="48">
        <v>21.366483514999999</v>
      </c>
      <c r="I34" s="48">
        <v>19.391323059999998</v>
      </c>
      <c r="J34" s="48">
        <v>16.611693192500002</v>
      </c>
      <c r="K34" s="48">
        <v>19.32218683</v>
      </c>
      <c r="L34" s="48">
        <v>22.912238613333329</v>
      </c>
      <c r="M34" s="48">
        <v>21.489218114</v>
      </c>
      <c r="N34" s="48">
        <v>22.742487083999997</v>
      </c>
      <c r="O34" s="48">
        <v>22.820577877500003</v>
      </c>
      <c r="P34" s="48">
        <v>21.084130592727274</v>
      </c>
      <c r="Q34" s="48">
        <v>21.743613054000001</v>
      </c>
    </row>
    <row r="35" spans="1:17" x14ac:dyDescent="0.3">
      <c r="A35" s="42"/>
      <c r="B35" s="42" t="s">
        <v>61</v>
      </c>
      <c r="C35" s="43">
        <v>1.3577476847116763</v>
      </c>
      <c r="D35" s="43">
        <v>2.8225804342670373</v>
      </c>
      <c r="E35" s="43">
        <v>2.0870583151638087</v>
      </c>
      <c r="F35" s="43">
        <v>3.2547663297959764</v>
      </c>
      <c r="G35" s="43">
        <v>1.765636688751824</v>
      </c>
      <c r="H35" s="43">
        <v>2.3629525581483346</v>
      </c>
      <c r="I35" s="43">
        <v>1.8990731958496827</v>
      </c>
      <c r="J35" s="43">
        <v>2.1620398033254329</v>
      </c>
      <c r="K35" s="43">
        <v>2.3372434320676012</v>
      </c>
      <c r="L35" s="43">
        <v>3.7696958439277521</v>
      </c>
      <c r="M35" s="43">
        <v>2.711402091778524</v>
      </c>
      <c r="N35" s="43">
        <v>1.5317782077232902</v>
      </c>
      <c r="O35" s="43">
        <v>1.3925650364181203</v>
      </c>
      <c r="P35" s="43">
        <v>2.0066529527228787</v>
      </c>
      <c r="Q35" s="43">
        <v>0.82030254857124829</v>
      </c>
    </row>
    <row r="36" spans="1:17" ht="6.6" customHeight="1" x14ac:dyDescent="0.3">
      <c r="A36" s="7"/>
      <c r="B36" s="7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</row>
    <row r="37" spans="1:17" x14ac:dyDescent="0.3">
      <c r="A37" s="42" t="s">
        <v>54</v>
      </c>
      <c r="B37" s="42" t="s">
        <v>17</v>
      </c>
      <c r="C37" s="48">
        <v>23.615740000000002</v>
      </c>
      <c r="D37" s="47">
        <v>25.385158750000002</v>
      </c>
      <c r="E37" s="47">
        <v>26.098781666666667</v>
      </c>
      <c r="F37" s="48">
        <v>20.456201666666662</v>
      </c>
      <c r="G37" s="48">
        <v>21.846292500000001</v>
      </c>
      <c r="H37" s="48">
        <v>20.546755000000008</v>
      </c>
      <c r="I37" s="48">
        <v>18.703986666666665</v>
      </c>
      <c r="J37" s="48">
        <v>16.745082500000002</v>
      </c>
      <c r="K37" s="48">
        <v>19.985455555555557</v>
      </c>
      <c r="L37" s="48">
        <v>22.620735000000007</v>
      </c>
      <c r="M37" s="48">
        <v>22.201688000000008</v>
      </c>
      <c r="N37" s="48">
        <v>21.942599999999999</v>
      </c>
      <c r="O37" s="48">
        <v>22.840670000000006</v>
      </c>
      <c r="P37" s="48">
        <v>20.9529</v>
      </c>
      <c r="Q37" s="48">
        <v>21.550103999999997</v>
      </c>
    </row>
    <row r="38" spans="1:17" x14ac:dyDescent="0.3">
      <c r="A38" s="42"/>
      <c r="B38" s="42" t="s">
        <v>61</v>
      </c>
      <c r="C38" s="43">
        <v>1.2243412494888692</v>
      </c>
      <c r="D38" s="43">
        <v>3.2714197901498352</v>
      </c>
      <c r="E38" s="43">
        <v>1.8979140961741467</v>
      </c>
      <c r="F38" s="43">
        <v>3.0931659356614851</v>
      </c>
      <c r="G38" s="43">
        <v>1.8345978790528306</v>
      </c>
      <c r="H38" s="43">
        <v>2.1562045942890729</v>
      </c>
      <c r="I38" s="43">
        <v>0.58804457976136271</v>
      </c>
      <c r="J38" s="43">
        <v>2.4699753853241266</v>
      </c>
      <c r="K38" s="43">
        <v>3.1398253470579731</v>
      </c>
      <c r="L38" s="43">
        <v>3.8615690851711824</v>
      </c>
      <c r="M38" s="43">
        <v>3.6658454738804709</v>
      </c>
      <c r="N38" s="43">
        <v>2.0468880218028218</v>
      </c>
      <c r="O38" s="43">
        <v>1.3690603092388873</v>
      </c>
      <c r="P38" s="43">
        <v>1.897476399605512</v>
      </c>
      <c r="Q38" s="43">
        <v>0.97198698794269189</v>
      </c>
    </row>
    <row r="39" spans="1:17" ht="6.6" customHeight="1" x14ac:dyDescent="0.3">
      <c r="A39" s="7"/>
      <c r="B39" s="7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</row>
    <row r="40" spans="1:17" x14ac:dyDescent="0.3">
      <c r="A40" s="42" t="s">
        <v>19</v>
      </c>
      <c r="B40" s="49" t="s">
        <v>20</v>
      </c>
      <c r="C40" s="43">
        <v>0.23989430412075599</v>
      </c>
      <c r="D40" s="44">
        <v>0.47070870591399117</v>
      </c>
      <c r="E40" s="43">
        <v>0.31990059677104699</v>
      </c>
      <c r="F40" s="44">
        <v>0.42940560466679473</v>
      </c>
      <c r="G40" s="43">
        <v>0.22918582311929941</v>
      </c>
      <c r="H40" s="44">
        <v>0.54582271482287914</v>
      </c>
      <c r="I40" s="43">
        <v>0.2385246575659358</v>
      </c>
      <c r="J40" s="43">
        <v>0.19922581249157356</v>
      </c>
      <c r="K40" s="43">
        <v>0.13663515800907178</v>
      </c>
      <c r="L40" s="43">
        <v>0.26831615324996516</v>
      </c>
      <c r="M40" s="43">
        <v>0.23626876401125183</v>
      </c>
      <c r="N40" s="44">
        <v>0.40496573983875733</v>
      </c>
      <c r="O40" s="43">
        <v>7.0586727933056204E-2</v>
      </c>
      <c r="P40" s="43">
        <v>0.1147659547599674</v>
      </c>
      <c r="Q40" s="43">
        <v>0.16190082329310593</v>
      </c>
    </row>
    <row r="41" spans="1:17" x14ac:dyDescent="0.3">
      <c r="A41" s="42" t="s">
        <v>55</v>
      </c>
      <c r="B41" s="42" t="s">
        <v>61</v>
      </c>
      <c r="C41" s="45">
        <v>0.33926177842362926</v>
      </c>
      <c r="D41" s="45">
        <v>0.34033910536671719</v>
      </c>
      <c r="E41" s="45">
        <v>0.36907009139636093</v>
      </c>
      <c r="F41" s="45">
        <v>0.28683129440556965</v>
      </c>
      <c r="G41" s="45">
        <v>0.1689394742546266</v>
      </c>
      <c r="H41" s="45">
        <v>0.52895624907181615</v>
      </c>
      <c r="I41" s="45">
        <v>0.41542149092932051</v>
      </c>
      <c r="J41" s="45">
        <v>0.23219503440409328</v>
      </c>
      <c r="K41" s="45">
        <v>0.22198783288745247</v>
      </c>
      <c r="L41" s="45">
        <v>0.20057817183574939</v>
      </c>
      <c r="M41" s="45">
        <v>0.23959311574117276</v>
      </c>
      <c r="N41" s="45">
        <v>0.25717744079583732</v>
      </c>
      <c r="O41" s="45">
        <v>8.4947262478276275E-2</v>
      </c>
      <c r="P41" s="45">
        <v>0.15115376615064832</v>
      </c>
      <c r="Q41" s="45">
        <v>0.15699304907440173</v>
      </c>
    </row>
    <row r="42" spans="1:17" ht="6.6" customHeight="1" x14ac:dyDescent="0.3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</row>
    <row r="43" spans="1:17" x14ac:dyDescent="0.3">
      <c r="A43" s="42" t="s">
        <v>19</v>
      </c>
      <c r="B43" s="49" t="s">
        <v>20</v>
      </c>
      <c r="C43" s="43">
        <v>1.4902263148389721</v>
      </c>
      <c r="D43" s="44">
        <v>1.8485042013249648</v>
      </c>
      <c r="E43" s="44">
        <v>1.7130382205010484</v>
      </c>
      <c r="F43" s="43">
        <v>1.6258820481511613</v>
      </c>
      <c r="G43" s="43">
        <v>1.5139046922676005</v>
      </c>
      <c r="H43" s="44">
        <v>1.817400415163865</v>
      </c>
      <c r="I43" s="43">
        <v>1.391561179534816</v>
      </c>
      <c r="J43" s="43">
        <v>1.1646244650412894</v>
      </c>
      <c r="K43" s="43">
        <v>1.1516493842813194</v>
      </c>
      <c r="L43" s="43">
        <v>1.6159135040890817</v>
      </c>
      <c r="M43" s="43">
        <v>1.6855600901301777</v>
      </c>
      <c r="N43" s="43">
        <v>1.6701015981013243</v>
      </c>
      <c r="O43" s="43">
        <v>1.503292552804502</v>
      </c>
      <c r="P43" s="43">
        <v>1.2208934253761983</v>
      </c>
      <c r="Q43" s="43">
        <v>1.3799639261939203</v>
      </c>
    </row>
    <row r="44" spans="1:17" x14ac:dyDescent="0.3">
      <c r="A44" s="42" t="s">
        <v>56</v>
      </c>
      <c r="B44" s="42" t="s">
        <v>61</v>
      </c>
      <c r="C44" s="45">
        <v>0.20644625683816209</v>
      </c>
      <c r="D44" s="45">
        <v>0.43614449942559053</v>
      </c>
      <c r="E44" s="45">
        <v>0.35787478232767567</v>
      </c>
      <c r="F44" s="45">
        <v>0.28274995594599694</v>
      </c>
      <c r="G44" s="45">
        <v>0.23573614163748741</v>
      </c>
      <c r="H44" s="45">
        <v>0.53881061482061166</v>
      </c>
      <c r="I44" s="45">
        <v>0.15184250903349322</v>
      </c>
      <c r="J44" s="45">
        <v>0.43879739855581207</v>
      </c>
      <c r="K44" s="45">
        <v>0.36803751392664025</v>
      </c>
      <c r="L44" s="45">
        <v>0.28977321967779285</v>
      </c>
      <c r="M44" s="45">
        <v>0.42120897532507628</v>
      </c>
      <c r="N44" s="45">
        <v>0.24243467219570236</v>
      </c>
      <c r="O44" s="45">
        <v>8.3032511586493732E-2</v>
      </c>
      <c r="P44" s="45">
        <v>0.27182116466878642</v>
      </c>
      <c r="Q44" s="45">
        <v>0.15424454343868493</v>
      </c>
    </row>
    <row r="45" spans="1:17" ht="6.6" customHeight="1" x14ac:dyDescent="0.3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</row>
    <row r="46" spans="1:17" x14ac:dyDescent="0.3">
      <c r="A46" s="42" t="s">
        <v>19</v>
      </c>
      <c r="B46" s="49" t="s">
        <v>20</v>
      </c>
      <c r="C46" s="44">
        <v>1.492837725723851</v>
      </c>
      <c r="D46" s="44">
        <v>1.4813340613824084</v>
      </c>
      <c r="E46" s="44">
        <v>1.4764853063619807</v>
      </c>
      <c r="F46" s="43">
        <v>1.3512784487911436</v>
      </c>
      <c r="G46" s="43">
        <v>1.3420472762102835</v>
      </c>
      <c r="H46" s="43">
        <v>1.4242687984870064</v>
      </c>
      <c r="I46" s="43">
        <v>1.2712500934486572</v>
      </c>
      <c r="J46" s="43">
        <v>1.0062303323627453</v>
      </c>
      <c r="K46" s="43">
        <v>1.0591963992099978</v>
      </c>
      <c r="L46" s="44">
        <v>1.4470867593281056</v>
      </c>
      <c r="M46" s="44">
        <v>1.464073667404185</v>
      </c>
      <c r="N46" s="43">
        <v>1.4174758654225876</v>
      </c>
      <c r="O46" s="44">
        <v>1.4668930180768414</v>
      </c>
      <c r="P46" s="43">
        <v>1.1501945915753622</v>
      </c>
      <c r="Q46" s="43">
        <v>1.3022312318469562</v>
      </c>
    </row>
    <row r="47" spans="1:17" x14ac:dyDescent="0.3">
      <c r="A47" s="42" t="s">
        <v>58</v>
      </c>
      <c r="B47" s="42" t="s">
        <v>61</v>
      </c>
      <c r="C47" s="45">
        <v>9.6725061956649983E-2</v>
      </c>
      <c r="D47" s="45">
        <v>0.22341812697307931</v>
      </c>
      <c r="E47" s="45">
        <v>0.12368992250840422</v>
      </c>
      <c r="F47" s="45">
        <v>0.13372330056974915</v>
      </c>
      <c r="G47" s="45">
        <v>0.16002677543414848</v>
      </c>
      <c r="H47" s="45">
        <v>0.19990777314174382</v>
      </c>
      <c r="I47" s="45">
        <v>4.3003120565416976E-2</v>
      </c>
      <c r="J47" s="45">
        <v>0.32170506717752556</v>
      </c>
      <c r="K47" s="45">
        <v>0.27338371548077217</v>
      </c>
      <c r="L47" s="45">
        <v>0.18965495402508625</v>
      </c>
      <c r="M47" s="45">
        <v>0.22555004342871965</v>
      </c>
      <c r="N47" s="45">
        <v>0.11291585523362595</v>
      </c>
      <c r="O47" s="45">
        <v>8.3303532309533718E-2</v>
      </c>
      <c r="P47" s="45">
        <v>0.26851085215090104</v>
      </c>
      <c r="Q47" s="45">
        <v>0.14747101677678146</v>
      </c>
    </row>
    <row r="48" spans="1:17" ht="6.6" customHeight="1" x14ac:dyDescent="0.3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</row>
    <row r="49" spans="1:17" x14ac:dyDescent="0.3">
      <c r="A49" s="39" t="s">
        <v>19</v>
      </c>
      <c r="B49" s="50" t="s">
        <v>20</v>
      </c>
      <c r="C49" s="60">
        <v>0.68694050500000003</v>
      </c>
      <c r="D49" s="41">
        <v>0.59005294662499996</v>
      </c>
      <c r="E49" s="41">
        <v>0.45999478066666666</v>
      </c>
      <c r="F49" s="60">
        <v>0.80766944833333343</v>
      </c>
      <c r="G49" s="41">
        <v>0.35154982575000004</v>
      </c>
      <c r="H49" s="60">
        <v>0.80600579850000009</v>
      </c>
      <c r="I49" s="41">
        <v>0.25291933849999998</v>
      </c>
      <c r="J49" s="41">
        <v>0.29288735799999999</v>
      </c>
      <c r="K49" s="41">
        <v>0.36422845399999992</v>
      </c>
      <c r="L49" s="41">
        <v>0.51340333849999997</v>
      </c>
      <c r="M49" s="41">
        <v>0.5498587366950467</v>
      </c>
      <c r="N49" s="60">
        <v>0.71741161580000001</v>
      </c>
      <c r="O49" s="41">
        <v>0.19851524300000001</v>
      </c>
      <c r="P49" s="41">
        <v>0.4347869820909091</v>
      </c>
      <c r="Q49" s="41">
        <v>0.134742168</v>
      </c>
    </row>
    <row r="50" spans="1:17" x14ac:dyDescent="0.3">
      <c r="A50" s="52" t="s">
        <v>57</v>
      </c>
      <c r="B50" s="39" t="s">
        <v>61</v>
      </c>
      <c r="C50" s="59">
        <v>0</v>
      </c>
      <c r="D50" s="59">
        <v>0.33320806006222214</v>
      </c>
      <c r="E50" s="59">
        <v>0.11726860973251767</v>
      </c>
      <c r="F50" s="59">
        <v>0.29042717060621337</v>
      </c>
      <c r="G50" s="59">
        <v>4.8520302499999592E-2</v>
      </c>
      <c r="H50" s="59">
        <v>0.21180134299999973</v>
      </c>
      <c r="I50" s="59">
        <v>0.37937752372219563</v>
      </c>
      <c r="J50" s="59">
        <v>0.27015636217540751</v>
      </c>
      <c r="K50" s="59">
        <v>0.19904165417162406</v>
      </c>
      <c r="L50" s="59">
        <v>0.22714407113472979</v>
      </c>
      <c r="M50" s="59">
        <v>2.7898096232545681E-2</v>
      </c>
      <c r="N50" s="59">
        <v>0.15644644416899522</v>
      </c>
      <c r="O50" s="59">
        <v>0</v>
      </c>
      <c r="P50" s="59">
        <v>0.21813202205567345</v>
      </c>
      <c r="Q50" s="59">
        <v>0</v>
      </c>
    </row>
    <row r="63" spans="1:17" x14ac:dyDescent="0.3">
      <c r="A63" s="4"/>
    </row>
    <row r="64" spans="1:17" x14ac:dyDescent="0.3">
      <c r="A64" s="4"/>
    </row>
    <row r="65" spans="1:17" x14ac:dyDescent="0.3">
      <c r="A65" s="5"/>
      <c r="C65" s="1"/>
      <c r="D65" s="1"/>
      <c r="E65" s="1"/>
      <c r="F65" s="1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</row>
    <row r="66" spans="1:17" x14ac:dyDescent="0.3">
      <c r="A66" s="4"/>
      <c r="C66" s="1"/>
      <c r="D66" s="1"/>
      <c r="E66" s="1"/>
      <c r="F66" s="1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</row>
    <row r="67" spans="1:17" ht="6.6" customHeight="1" x14ac:dyDescent="0.3">
      <c r="C67" s="1"/>
      <c r="D67" s="1"/>
      <c r="E67" s="1"/>
      <c r="F67" s="1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</row>
    <row r="68" spans="1:17" x14ac:dyDescent="0.3">
      <c r="A68" s="5"/>
      <c r="C68" s="1"/>
      <c r="D68" s="1"/>
      <c r="E68" s="1"/>
      <c r="F68" s="1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</row>
    <row r="69" spans="1:17" x14ac:dyDescent="0.3">
      <c r="C69" s="1"/>
      <c r="D69" s="1"/>
      <c r="E69" s="1"/>
      <c r="F69" s="1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</row>
    <row r="70" spans="1:17" ht="6.6" customHeight="1" x14ac:dyDescent="0.3">
      <c r="C70" s="1"/>
      <c r="D70" s="1"/>
      <c r="E70" s="1"/>
      <c r="F70" s="1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</row>
    <row r="71" spans="1:17" x14ac:dyDescent="0.3">
      <c r="A71" s="5"/>
      <c r="C71" s="1"/>
      <c r="D71" s="1"/>
      <c r="E71" s="1"/>
      <c r="F71" s="1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</row>
    <row r="72" spans="1:17" x14ac:dyDescent="0.3">
      <c r="A72" s="5"/>
      <c r="C72" s="1"/>
      <c r="D72" s="1"/>
      <c r="E72" s="1"/>
      <c r="F72" s="1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</row>
    <row r="73" spans="1:17" ht="6.6" customHeight="1" x14ac:dyDescent="0.3">
      <c r="C73" s="1"/>
      <c r="D73" s="1"/>
      <c r="E73" s="1"/>
      <c r="F73" s="1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</row>
    <row r="74" spans="1:17" x14ac:dyDescent="0.3">
      <c r="A74" s="5"/>
      <c r="C74" s="1"/>
      <c r="D74" s="1"/>
      <c r="E74" s="1"/>
      <c r="F74" s="1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</row>
    <row r="75" spans="1:17" x14ac:dyDescent="0.3">
      <c r="C75" s="1"/>
      <c r="D75" s="1"/>
      <c r="E75" s="1"/>
      <c r="F75" s="1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</row>
    <row r="76" spans="1:17" ht="6.6" customHeight="1" x14ac:dyDescent="0.3">
      <c r="C76" s="1"/>
      <c r="D76" s="1"/>
      <c r="E76" s="1"/>
      <c r="F76" s="1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</row>
    <row r="77" spans="1:17" x14ac:dyDescent="0.3">
      <c r="A77" s="5"/>
      <c r="G77" s="3"/>
    </row>
    <row r="78" spans="1:17" x14ac:dyDescent="0.3">
      <c r="G78" s="3"/>
    </row>
    <row r="79" spans="1:17" ht="6.6" customHeight="1" x14ac:dyDescent="0.3">
      <c r="C79" s="1"/>
      <c r="D79" s="1"/>
      <c r="E79" s="1"/>
      <c r="F79" s="1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</row>
    <row r="80" spans="1:17" x14ac:dyDescent="0.3">
      <c r="A80" s="5"/>
      <c r="C80" s="1"/>
      <c r="D80" s="1"/>
      <c r="E80" s="1"/>
      <c r="F80" s="1"/>
      <c r="G80" s="2"/>
      <c r="H80" s="1"/>
      <c r="I80" s="1"/>
      <c r="J80" s="1"/>
      <c r="K80" s="1"/>
      <c r="L80" s="1"/>
      <c r="M80" s="1"/>
      <c r="N80" s="1"/>
      <c r="O80" s="1"/>
      <c r="P80" s="1"/>
    </row>
    <row r="81" spans="1:17" x14ac:dyDescent="0.3">
      <c r="C81" s="1"/>
      <c r="D81" s="1"/>
      <c r="E81" s="1"/>
      <c r="F81" s="1"/>
      <c r="G81" s="2"/>
      <c r="H81" s="1"/>
      <c r="I81" s="1"/>
      <c r="J81" s="1"/>
      <c r="K81" s="1"/>
      <c r="L81" s="1"/>
      <c r="M81" s="1"/>
      <c r="N81" s="1"/>
      <c r="O81" s="1"/>
      <c r="P81" s="1"/>
    </row>
    <row r="82" spans="1:17" ht="6.6" customHeight="1" x14ac:dyDescent="0.3">
      <c r="C82" s="1"/>
      <c r="D82" s="1"/>
      <c r="E82" s="1"/>
      <c r="F82" s="1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</row>
    <row r="83" spans="1:17" x14ac:dyDescent="0.3">
      <c r="A83" s="5"/>
      <c r="C83" s="1"/>
      <c r="D83" s="1"/>
      <c r="E83" s="1"/>
      <c r="F83" s="1"/>
      <c r="G83" s="2"/>
      <c r="H83" s="1"/>
      <c r="I83" s="1"/>
      <c r="J83" s="1"/>
      <c r="K83" s="1"/>
      <c r="L83" s="1"/>
      <c r="M83" s="1"/>
      <c r="N83" s="1"/>
      <c r="O83" s="1"/>
      <c r="P83" s="1"/>
    </row>
    <row r="84" spans="1:17" x14ac:dyDescent="0.3">
      <c r="C84" s="1"/>
      <c r="D84" s="1"/>
      <c r="E84" s="1"/>
      <c r="F84" s="1"/>
      <c r="G84" s="2"/>
      <c r="H84" s="1"/>
      <c r="I84" s="1"/>
      <c r="J84" s="1"/>
      <c r="K84" s="1"/>
      <c r="L84" s="1"/>
      <c r="M84" s="1"/>
      <c r="N84" s="1"/>
      <c r="O84" s="1"/>
      <c r="P84" s="1"/>
    </row>
    <row r="85" spans="1:17" ht="6.6" customHeight="1" x14ac:dyDescent="0.3">
      <c r="C85" s="1"/>
      <c r="D85" s="1"/>
      <c r="E85" s="1"/>
      <c r="F85" s="1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</row>
    <row r="86" spans="1:17" x14ac:dyDescent="0.3">
      <c r="A86" s="5"/>
      <c r="C86" s="1"/>
      <c r="D86" s="1"/>
      <c r="E86" s="1"/>
      <c r="F86" s="1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</row>
    <row r="87" spans="1:17" x14ac:dyDescent="0.3">
      <c r="C87" s="1"/>
      <c r="D87" s="1"/>
      <c r="E87" s="1"/>
      <c r="F87" s="1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</row>
    <row r="88" spans="1:17" ht="6.6" customHeight="1" x14ac:dyDescent="0.3">
      <c r="C88" s="1"/>
      <c r="D88" s="1"/>
      <c r="E88" s="1"/>
      <c r="F88" s="1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</row>
    <row r="89" spans="1:17" x14ac:dyDescent="0.3">
      <c r="A89" s="6"/>
    </row>
    <row r="90" spans="1:17" x14ac:dyDescent="0.3">
      <c r="A90" s="2"/>
    </row>
    <row r="91" spans="1:17" ht="6.6" customHeight="1" x14ac:dyDescent="0.3">
      <c r="C91" s="1"/>
      <c r="D91" s="1"/>
      <c r="E91" s="1"/>
      <c r="F91" s="1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</row>
    <row r="92" spans="1:17" x14ac:dyDescent="0.3">
      <c r="A92" s="6"/>
    </row>
    <row r="93" spans="1:17" x14ac:dyDescent="0.3">
      <c r="A93" s="2"/>
    </row>
    <row r="94" spans="1:17" ht="6.6" customHeight="1" x14ac:dyDescent="0.3">
      <c r="C94" s="1"/>
      <c r="D94" s="1"/>
      <c r="E94" s="1"/>
      <c r="F94" s="1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</row>
    <row r="95" spans="1:17" x14ac:dyDescent="0.3">
      <c r="A95" s="6"/>
    </row>
    <row r="96" spans="1:17" x14ac:dyDescent="0.3">
      <c r="A96" s="2"/>
    </row>
    <row r="97" spans="1:17" ht="6.6" customHeight="1" x14ac:dyDescent="0.3">
      <c r="C97" s="1"/>
      <c r="D97" s="1"/>
      <c r="E97" s="1"/>
      <c r="F97" s="1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</row>
    <row r="98" spans="1:17" x14ac:dyDescent="0.3">
      <c r="A98" s="6"/>
    </row>
    <row r="99" spans="1:17" x14ac:dyDescent="0.3">
      <c r="A99" s="2"/>
    </row>
    <row r="100" spans="1:17" ht="6.6" customHeight="1" x14ac:dyDescent="0.3">
      <c r="C100" s="1"/>
      <c r="D100" s="1"/>
      <c r="E100" s="1"/>
      <c r="F100" s="1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</row>
  </sheetData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9282AF-24AB-4820-9342-7408983F4877}">
  <dimension ref="A1:Q50"/>
  <sheetViews>
    <sheetView workbookViewId="0">
      <selection activeCell="AB57" sqref="AB57"/>
    </sheetView>
  </sheetViews>
  <sheetFormatPr defaultRowHeight="14.4" x14ac:dyDescent="0.3"/>
  <cols>
    <col min="1" max="1" width="40.77734375" customWidth="1"/>
  </cols>
  <sheetData>
    <row r="1" spans="1:17" x14ac:dyDescent="0.3">
      <c r="A1" s="29" t="s">
        <v>81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</row>
    <row r="2" spans="1:17" x14ac:dyDescent="0.3">
      <c r="A2" s="29" t="s">
        <v>42</v>
      </c>
      <c r="B2" s="29" t="s">
        <v>15</v>
      </c>
      <c r="C2" s="29" t="s">
        <v>0</v>
      </c>
      <c r="D2" s="29" t="s">
        <v>1</v>
      </c>
      <c r="E2" s="29" t="s">
        <v>2</v>
      </c>
      <c r="F2" s="29" t="s">
        <v>3</v>
      </c>
      <c r="G2" s="29" t="s">
        <v>7</v>
      </c>
      <c r="H2" s="29" t="s">
        <v>8</v>
      </c>
      <c r="I2" s="29" t="s">
        <v>4</v>
      </c>
      <c r="J2" s="29" t="s">
        <v>9</v>
      </c>
      <c r="K2" s="29" t="s">
        <v>10</v>
      </c>
      <c r="L2" s="29" t="s">
        <v>5</v>
      </c>
      <c r="M2" s="29" t="s">
        <v>11</v>
      </c>
      <c r="N2" s="29" t="s">
        <v>12</v>
      </c>
      <c r="O2" s="29" t="s">
        <v>6</v>
      </c>
      <c r="P2" s="29" t="s">
        <v>13</v>
      </c>
      <c r="Q2" s="29" t="s">
        <v>14</v>
      </c>
    </row>
    <row r="3" spans="1:17" x14ac:dyDescent="0.3">
      <c r="A3" s="7"/>
      <c r="B3" s="7"/>
      <c r="C3" s="29" t="s">
        <v>21</v>
      </c>
      <c r="D3" s="29" t="s">
        <v>22</v>
      </c>
      <c r="E3" s="29" t="s">
        <v>23</v>
      </c>
      <c r="F3" s="29" t="s">
        <v>21</v>
      </c>
      <c r="G3" s="29" t="s">
        <v>22</v>
      </c>
      <c r="H3" s="29" t="s">
        <v>23</v>
      </c>
      <c r="I3" s="29" t="s">
        <v>21</v>
      </c>
      <c r="J3" s="29" t="s">
        <v>22</v>
      </c>
      <c r="K3" s="29" t="s">
        <v>23</v>
      </c>
      <c r="L3" s="29" t="s">
        <v>21</v>
      </c>
      <c r="M3" s="29" t="s">
        <v>22</v>
      </c>
      <c r="N3" s="29" t="s">
        <v>23</v>
      </c>
      <c r="O3" s="29" t="s">
        <v>21</v>
      </c>
      <c r="P3" s="29" t="s">
        <v>22</v>
      </c>
      <c r="Q3" s="29" t="s">
        <v>23</v>
      </c>
    </row>
    <row r="4" spans="1:17" ht="6.6" customHeight="1" x14ac:dyDescent="0.3">
      <c r="A4" s="66"/>
      <c r="B4" s="7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</row>
    <row r="5" spans="1:17" x14ac:dyDescent="0.3">
      <c r="A5" s="7" t="s">
        <v>82</v>
      </c>
      <c r="B5" s="7" t="s">
        <v>64</v>
      </c>
      <c r="C5" s="7">
        <v>33</v>
      </c>
      <c r="D5" s="7">
        <v>37</v>
      </c>
      <c r="E5" s="7">
        <v>34</v>
      </c>
      <c r="F5" s="7">
        <v>21</v>
      </c>
      <c r="G5" s="7">
        <v>33</v>
      </c>
      <c r="H5" s="7">
        <v>27</v>
      </c>
      <c r="I5" s="7">
        <v>20</v>
      </c>
      <c r="J5" s="7">
        <v>37</v>
      </c>
      <c r="K5" s="7">
        <v>53</v>
      </c>
      <c r="L5" s="7">
        <v>24</v>
      </c>
      <c r="M5" s="7">
        <v>27</v>
      </c>
      <c r="N5" s="7">
        <v>33</v>
      </c>
      <c r="O5" s="7">
        <v>16</v>
      </c>
      <c r="P5" s="7">
        <v>41</v>
      </c>
      <c r="Q5" s="7">
        <v>23</v>
      </c>
    </row>
    <row r="6" spans="1:17" ht="6.6" customHeight="1" x14ac:dyDescent="0.3">
      <c r="A6" s="66"/>
      <c r="B6" s="7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</row>
    <row r="7" spans="1:17" x14ac:dyDescent="0.3">
      <c r="A7" s="7" t="s">
        <v>65</v>
      </c>
      <c r="B7" s="7" t="s">
        <v>24</v>
      </c>
      <c r="C7" s="11">
        <v>57</v>
      </c>
      <c r="D7" s="11">
        <v>66.3125</v>
      </c>
      <c r="E7" s="11">
        <v>59.166666666666664</v>
      </c>
      <c r="F7" s="11">
        <v>47.083333333333336</v>
      </c>
      <c r="G7" s="11">
        <v>51.125</v>
      </c>
      <c r="H7" s="67">
        <v>43.75</v>
      </c>
      <c r="I7" s="68">
        <v>133.16666666666666</v>
      </c>
      <c r="J7" s="68">
        <v>129.9375</v>
      </c>
      <c r="K7" s="68">
        <v>126.94444444444444</v>
      </c>
      <c r="L7" s="11">
        <v>70.666666666666671</v>
      </c>
      <c r="M7" s="67">
        <v>71.400000000000006</v>
      </c>
      <c r="N7" s="67">
        <v>83.9</v>
      </c>
      <c r="O7" s="68">
        <v>116.25</v>
      </c>
      <c r="P7" s="68">
        <v>125.09090909090909</v>
      </c>
      <c r="Q7" s="68">
        <v>122.1</v>
      </c>
    </row>
    <row r="8" spans="1:17" x14ac:dyDescent="0.3">
      <c r="A8" s="66" t="s">
        <v>85</v>
      </c>
      <c r="B8" s="7" t="s">
        <v>24</v>
      </c>
      <c r="C8" s="11">
        <v>0.31818181818181818</v>
      </c>
      <c r="D8" s="11">
        <v>1.4459459459459461</v>
      </c>
      <c r="E8" s="11">
        <v>-2.2058823529411766E-2</v>
      </c>
      <c r="F8" s="11">
        <v>-0.6071428571428571</v>
      </c>
      <c r="G8" s="11">
        <v>-1.0454545454545454</v>
      </c>
      <c r="H8" s="67">
        <v>0.27777777777777779</v>
      </c>
      <c r="I8" s="11">
        <v>-0.22500000000000001</v>
      </c>
      <c r="J8" s="11">
        <v>-1.2950450453783653</v>
      </c>
      <c r="K8" s="11">
        <v>-0.14959568733154044</v>
      </c>
      <c r="L8" s="11">
        <v>0.79166666666666663</v>
      </c>
      <c r="M8" s="67">
        <v>-0.38425925925925924</v>
      </c>
      <c r="N8" s="67">
        <v>-0.39393939393939392</v>
      </c>
      <c r="O8" s="67">
        <v>-0.33333333330000414</v>
      </c>
      <c r="P8" s="11">
        <v>-0.77100271002487553</v>
      </c>
      <c r="Q8" s="11">
        <v>-1.4130434782608696</v>
      </c>
    </row>
    <row r="9" spans="1:17" x14ac:dyDescent="0.3">
      <c r="A9" s="66"/>
      <c r="B9" s="7" t="s">
        <v>61</v>
      </c>
      <c r="C9" s="46">
        <v>0.39167472590032015</v>
      </c>
      <c r="D9" s="46">
        <v>3.2909467224995197</v>
      </c>
      <c r="E9" s="46">
        <v>0.40413416173018812</v>
      </c>
      <c r="F9" s="46">
        <v>0.67347711807560962</v>
      </c>
      <c r="G9" s="46">
        <v>0.75377836144440902</v>
      </c>
      <c r="H9" s="46">
        <v>0.32025630761017426</v>
      </c>
      <c r="I9" s="46">
        <v>0.80459208363780932</v>
      </c>
      <c r="J9" s="46">
        <v>1.9944555279205534</v>
      </c>
      <c r="K9" s="46">
        <v>1.9226233137008573</v>
      </c>
      <c r="L9" s="46">
        <v>1.9555754555421379</v>
      </c>
      <c r="M9" s="46">
        <v>0.59437055216115242</v>
      </c>
      <c r="N9" s="46">
        <v>1.9833587979012071</v>
      </c>
      <c r="O9" s="46">
        <v>0.70710678118654779</v>
      </c>
      <c r="P9" s="46">
        <v>1.8533917490940106</v>
      </c>
      <c r="Q9" s="46">
        <v>1.9980227380237892</v>
      </c>
    </row>
    <row r="10" spans="1:17" ht="6.6" customHeight="1" x14ac:dyDescent="0.3">
      <c r="A10" s="66"/>
      <c r="B10" s="7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</row>
    <row r="11" spans="1:17" ht="57.6" x14ac:dyDescent="0.3">
      <c r="A11" s="13" t="s">
        <v>47</v>
      </c>
      <c r="B11" s="39"/>
      <c r="C11" s="16" t="s">
        <v>27</v>
      </c>
      <c r="D11" s="16" t="s">
        <v>66</v>
      </c>
      <c r="E11" s="16" t="s">
        <v>67</v>
      </c>
      <c r="F11" s="16" t="s">
        <v>68</v>
      </c>
      <c r="G11" s="16" t="s">
        <v>69</v>
      </c>
      <c r="H11" s="69" t="s">
        <v>70</v>
      </c>
      <c r="I11" s="16" t="s">
        <v>71</v>
      </c>
      <c r="J11" s="16" t="s">
        <v>72</v>
      </c>
      <c r="K11" s="16" t="s">
        <v>73</v>
      </c>
      <c r="L11" s="16" t="s">
        <v>74</v>
      </c>
      <c r="M11" s="69" t="s">
        <v>75</v>
      </c>
      <c r="N11" s="69" t="s">
        <v>76</v>
      </c>
      <c r="O11" s="69" t="s">
        <v>77</v>
      </c>
      <c r="P11" s="69" t="s">
        <v>33</v>
      </c>
      <c r="Q11" s="69" t="s">
        <v>78</v>
      </c>
    </row>
    <row r="12" spans="1:17" x14ac:dyDescent="0.3">
      <c r="A12" s="13" t="s">
        <v>45</v>
      </c>
      <c r="B12" s="39" t="s">
        <v>20</v>
      </c>
      <c r="C12" s="70" t="s">
        <v>37</v>
      </c>
      <c r="D12" s="70" t="s">
        <v>79</v>
      </c>
      <c r="E12" s="71" t="s">
        <v>37</v>
      </c>
      <c r="F12" s="71" t="s">
        <v>37</v>
      </c>
      <c r="G12" s="70" t="s">
        <v>79</v>
      </c>
      <c r="H12" s="72" t="s">
        <v>37</v>
      </c>
      <c r="I12" s="71" t="s">
        <v>38</v>
      </c>
      <c r="J12" s="73" t="s">
        <v>80</v>
      </c>
      <c r="K12" s="74" t="s">
        <v>37</v>
      </c>
      <c r="L12" s="71" t="s">
        <v>38</v>
      </c>
      <c r="M12" s="72" t="s">
        <v>79</v>
      </c>
      <c r="N12" s="72" t="s">
        <v>37</v>
      </c>
      <c r="O12" s="72">
        <v>1</v>
      </c>
      <c r="P12" s="75" t="s">
        <v>38</v>
      </c>
      <c r="Q12" s="72" t="s">
        <v>37</v>
      </c>
    </row>
    <row r="13" spans="1:17" x14ac:dyDescent="0.3">
      <c r="A13" s="61" t="s">
        <v>60</v>
      </c>
      <c r="B13" s="39" t="s">
        <v>40</v>
      </c>
      <c r="C13" s="82">
        <v>51</v>
      </c>
      <c r="D13" s="92">
        <v>87.2</v>
      </c>
      <c r="E13" s="83">
        <v>69.400000000000006</v>
      </c>
      <c r="F13" s="83">
        <v>68.400000000000006</v>
      </c>
      <c r="G13" s="83">
        <v>57.4</v>
      </c>
      <c r="H13" s="92">
        <v>75.900000000000006</v>
      </c>
      <c r="I13" s="92">
        <v>76.900000000000006</v>
      </c>
      <c r="J13" s="85">
        <v>46.7</v>
      </c>
      <c r="K13" s="85">
        <v>44.2</v>
      </c>
      <c r="L13" s="83">
        <v>51.3</v>
      </c>
      <c r="M13" s="84">
        <v>42.8</v>
      </c>
      <c r="N13" s="92">
        <v>78.7</v>
      </c>
      <c r="O13" s="84">
        <v>61.5</v>
      </c>
      <c r="P13" s="86">
        <v>52.3</v>
      </c>
      <c r="Q13" s="84" t="s">
        <v>86</v>
      </c>
    </row>
    <row r="14" spans="1:17" x14ac:dyDescent="0.3">
      <c r="A14" s="13"/>
      <c r="B14" s="39" t="s">
        <v>61</v>
      </c>
      <c r="C14" s="76">
        <v>22.906719604306137</v>
      </c>
      <c r="D14" s="77">
        <v>17.47619573641294</v>
      </c>
      <c r="E14" s="77">
        <v>8.1128954808858946</v>
      </c>
      <c r="F14" s="77">
        <v>12.122588125360968</v>
      </c>
      <c r="G14" s="77">
        <v>25.251162589496985</v>
      </c>
      <c r="H14" s="78">
        <v>35.253942415571849</v>
      </c>
      <c r="I14" s="77">
        <v>37.364351149753766</v>
      </c>
      <c r="J14" s="79">
        <v>15.185242559524411</v>
      </c>
      <c r="K14" s="79">
        <v>10.796440847715939</v>
      </c>
      <c r="L14" s="77">
        <v>25.679426999341175</v>
      </c>
      <c r="M14" s="78">
        <v>19.381460874790257</v>
      </c>
      <c r="N14" s="78">
        <v>29.770237578066876</v>
      </c>
      <c r="O14" s="72">
        <v>9.5638207148956251</v>
      </c>
      <c r="P14" s="80">
        <v>15.057572440631924</v>
      </c>
      <c r="Q14" s="81">
        <v>29.39300285103225</v>
      </c>
    </row>
    <row r="15" spans="1:17" ht="6.6" customHeight="1" x14ac:dyDescent="0.3">
      <c r="A15" s="66"/>
      <c r="B15" s="7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</row>
    <row r="16" spans="1:17" ht="16.2" x14ac:dyDescent="0.3">
      <c r="A16" s="13" t="s">
        <v>49</v>
      </c>
      <c r="B16" s="13" t="s">
        <v>62</v>
      </c>
      <c r="C16" s="87">
        <v>265.06060606060606</v>
      </c>
      <c r="D16" s="56">
        <v>318.64864864864865</v>
      </c>
      <c r="E16" s="18">
        <v>293.91176470588238</v>
      </c>
      <c r="F16" s="56">
        <v>351.71428571428572</v>
      </c>
      <c r="G16" s="87">
        <v>251.30303030303031</v>
      </c>
      <c r="H16" s="87">
        <v>269.51851851851853</v>
      </c>
      <c r="I16" s="18">
        <v>246.95</v>
      </c>
      <c r="J16" s="22">
        <v>167.21621621621622</v>
      </c>
      <c r="K16" s="22">
        <v>183.54716981132074</v>
      </c>
      <c r="L16" s="18">
        <v>225.29166666666666</v>
      </c>
      <c r="M16" s="87">
        <v>188.14814814814815</v>
      </c>
      <c r="N16" s="56">
        <v>306.24242424242425</v>
      </c>
      <c r="O16" s="56">
        <v>423.5</v>
      </c>
      <c r="P16" s="57">
        <v>308.90243902438999</v>
      </c>
      <c r="Q16" s="56">
        <v>303</v>
      </c>
    </row>
    <row r="17" spans="1:17" x14ac:dyDescent="0.3">
      <c r="A17" s="13"/>
      <c r="B17" s="13" t="s">
        <v>61</v>
      </c>
      <c r="C17" s="64">
        <v>106.89800611854842</v>
      </c>
      <c r="D17" s="88">
        <v>88.395015010342547</v>
      </c>
      <c r="E17" s="88">
        <v>45.993654138738165</v>
      </c>
      <c r="F17" s="64">
        <v>46.580191988808892</v>
      </c>
      <c r="G17" s="64">
        <v>66.310578364468398</v>
      </c>
      <c r="H17" s="64">
        <v>102.61630188768942</v>
      </c>
      <c r="I17" s="88">
        <v>48.538075125020178</v>
      </c>
      <c r="J17" s="89">
        <v>59.502630723885346</v>
      </c>
      <c r="K17" s="89">
        <v>37.405555962129426</v>
      </c>
      <c r="L17" s="88">
        <v>99.84138689056698</v>
      </c>
      <c r="M17" s="64">
        <v>79.72293546242787</v>
      </c>
      <c r="N17" s="64">
        <v>61.506620732563356</v>
      </c>
      <c r="O17" s="64">
        <v>69.679265208525266</v>
      </c>
      <c r="P17" s="65">
        <v>130.12528671977034</v>
      </c>
      <c r="Q17" s="64">
        <v>75.517005911371925</v>
      </c>
    </row>
    <row r="18" spans="1:17" ht="6.6" customHeight="1" x14ac:dyDescent="0.3">
      <c r="A18" s="66"/>
      <c r="B18" s="7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</row>
    <row r="19" spans="1:17" ht="16.2" x14ac:dyDescent="0.3">
      <c r="A19" s="13" t="s">
        <v>48</v>
      </c>
      <c r="B19" s="13" t="s">
        <v>62</v>
      </c>
      <c r="C19" s="37">
        <v>10.787878787878787</v>
      </c>
      <c r="D19" s="37">
        <v>24.810810810810811</v>
      </c>
      <c r="E19" s="37">
        <v>12.794117647058824</v>
      </c>
      <c r="F19" s="37">
        <v>32.428571428571431</v>
      </c>
      <c r="G19" s="37">
        <v>5</v>
      </c>
      <c r="H19" s="37">
        <v>28.25925925925926</v>
      </c>
      <c r="I19" s="37">
        <v>26.7</v>
      </c>
      <c r="J19" s="37">
        <v>4.1891891891891895</v>
      </c>
      <c r="K19" s="37">
        <v>1.1132075471698113</v>
      </c>
      <c r="L19" s="37">
        <v>10.458333333333334</v>
      </c>
      <c r="M19" s="37">
        <v>2.1111111111111112</v>
      </c>
      <c r="N19" s="37">
        <v>21.121212121212121</v>
      </c>
      <c r="O19" s="37">
        <v>0.625</v>
      </c>
      <c r="P19" s="37">
        <v>5.2195121951219514</v>
      </c>
      <c r="Q19" s="37">
        <v>18.913043478260871</v>
      </c>
    </row>
    <row r="20" spans="1:17" x14ac:dyDescent="0.3">
      <c r="A20" s="90"/>
      <c r="B20" s="13" t="s">
        <v>61</v>
      </c>
      <c r="C20" s="40">
        <v>29.497624454942951</v>
      </c>
      <c r="D20" s="40">
        <v>17.71822325842621</v>
      </c>
      <c r="E20" s="40">
        <v>14.077231588556783</v>
      </c>
      <c r="F20" s="40">
        <v>31.496938626748204</v>
      </c>
      <c r="G20" s="40">
        <v>13.977660748494364</v>
      </c>
      <c r="H20" s="40">
        <v>18.31055305763191</v>
      </c>
      <c r="I20" s="40">
        <v>26.913311126456993</v>
      </c>
      <c r="J20" s="40">
        <v>14.607528191993328</v>
      </c>
      <c r="K20" s="40">
        <v>8.1042732729726534</v>
      </c>
      <c r="L20" s="40">
        <v>21.190603263396412</v>
      </c>
      <c r="M20" s="40">
        <v>5.6113438218647307</v>
      </c>
      <c r="N20" s="40">
        <v>18.545143528289245</v>
      </c>
      <c r="O20" s="40">
        <v>1.707825127659933</v>
      </c>
      <c r="P20" s="40">
        <v>15.080636914802291</v>
      </c>
      <c r="Q20" s="40">
        <v>24.941591848808873</v>
      </c>
    </row>
    <row r="21" spans="1:17" ht="6.6" customHeight="1" x14ac:dyDescent="0.3">
      <c r="A21" s="66"/>
      <c r="B21" s="7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</row>
    <row r="22" spans="1:17" x14ac:dyDescent="0.3">
      <c r="A22" s="13" t="s">
        <v>52</v>
      </c>
      <c r="B22" s="39" t="s">
        <v>41</v>
      </c>
      <c r="C22" s="40">
        <v>61.909090909090907</v>
      </c>
      <c r="D22" s="40">
        <v>29.081081081081081</v>
      </c>
      <c r="E22" s="40">
        <v>51.735294117647058</v>
      </c>
      <c r="F22" s="40">
        <v>47.666666666666664</v>
      </c>
      <c r="G22" s="58">
        <v>74.727272727272734</v>
      </c>
      <c r="H22" s="40">
        <v>57.333333333333336</v>
      </c>
      <c r="I22" s="40">
        <v>44.35</v>
      </c>
      <c r="J22" s="58">
        <v>72.486486486486484</v>
      </c>
      <c r="K22" s="58">
        <v>74.603773584905667</v>
      </c>
      <c r="L22" s="40">
        <v>47.304347826086953</v>
      </c>
      <c r="M22" s="58">
        <v>70.222222222222229</v>
      </c>
      <c r="N22" s="40">
        <v>31.696969696969695</v>
      </c>
      <c r="O22" s="58">
        <v>88</v>
      </c>
      <c r="P22" s="58">
        <v>77.609756097560975</v>
      </c>
      <c r="Q22" s="40">
        <v>39.304347826086953</v>
      </c>
    </row>
    <row r="23" spans="1:17" x14ac:dyDescent="0.3">
      <c r="A23" s="90"/>
      <c r="B23" s="13" t="s">
        <v>61</v>
      </c>
      <c r="C23" s="41">
        <v>23.125153562143701</v>
      </c>
      <c r="D23" s="41">
        <v>21.422182659801731</v>
      </c>
      <c r="E23" s="41">
        <v>40.195966044797451</v>
      </c>
      <c r="F23" s="41">
        <v>31.512431409418937</v>
      </c>
      <c r="G23" s="41">
        <v>27.690558778301046</v>
      </c>
      <c r="H23" s="41">
        <v>30.122825488068269</v>
      </c>
      <c r="I23" s="41">
        <v>45.03013610788598</v>
      </c>
      <c r="J23" s="41">
        <v>23.335263755409642</v>
      </c>
      <c r="K23" s="41">
        <v>21.305777135142609</v>
      </c>
      <c r="L23" s="41">
        <v>37.30882759617073</v>
      </c>
      <c r="M23" s="41">
        <v>22.836093787843382</v>
      </c>
      <c r="N23" s="41">
        <v>23.491334637059321</v>
      </c>
      <c r="O23" s="41">
        <v>19.12764142979125</v>
      </c>
      <c r="P23" s="41">
        <v>20.006096631752644</v>
      </c>
      <c r="Q23" s="41">
        <v>27.000731947332458</v>
      </c>
    </row>
    <row r="24" spans="1:17" ht="6.6" customHeight="1" x14ac:dyDescent="0.3">
      <c r="A24" s="66"/>
      <c r="B24" s="7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</row>
    <row r="25" spans="1:17" ht="16.2" x14ac:dyDescent="0.3">
      <c r="A25" s="42" t="s">
        <v>50</v>
      </c>
      <c r="B25" s="54" t="s">
        <v>63</v>
      </c>
      <c r="C25" s="44">
        <v>30.256274247669424</v>
      </c>
      <c r="D25" s="44">
        <v>36.673530430522163</v>
      </c>
      <c r="E25" s="44">
        <v>34.394491320717798</v>
      </c>
      <c r="F25" s="44">
        <v>38.762952355355637</v>
      </c>
      <c r="G25" s="91">
        <v>24.49448622123619</v>
      </c>
      <c r="H25" s="44">
        <v>30.585658866313793</v>
      </c>
      <c r="I25" s="91">
        <v>24.237092798133979</v>
      </c>
      <c r="J25" s="91">
        <v>18.70611462183178</v>
      </c>
      <c r="K25" s="91">
        <v>20.462771158573748</v>
      </c>
      <c r="L25" s="91">
        <v>23.7679482951979</v>
      </c>
      <c r="M25" s="91">
        <v>22.168663104466805</v>
      </c>
      <c r="N25" s="44">
        <v>34.253891399501576</v>
      </c>
      <c r="O25" s="44">
        <v>34.3740550872566</v>
      </c>
      <c r="P25" s="91">
        <v>24.576305786004021</v>
      </c>
      <c r="Q25" s="44">
        <v>30.037382020404227</v>
      </c>
    </row>
    <row r="26" spans="1:17" x14ac:dyDescent="0.3">
      <c r="A26" s="42"/>
      <c r="B26" s="42" t="s">
        <v>61</v>
      </c>
      <c r="C26" s="45">
        <v>11.346741531644385</v>
      </c>
      <c r="D26" s="45">
        <v>11.319797056029865</v>
      </c>
      <c r="E26" s="45">
        <v>12.047095817823047</v>
      </c>
      <c r="F26" s="45">
        <v>9.250585384243065</v>
      </c>
      <c r="G26" s="45">
        <v>7.0000222974819524</v>
      </c>
      <c r="H26" s="45">
        <v>13.27007564068502</v>
      </c>
      <c r="I26" s="45">
        <v>7.7707849576041257</v>
      </c>
      <c r="J26" s="45">
        <v>6.8491268309268403</v>
      </c>
      <c r="K26" s="45">
        <v>6.3941954969252155</v>
      </c>
      <c r="L26" s="45">
        <v>8.0527573588312915</v>
      </c>
      <c r="M26" s="45">
        <v>8.336775535785856</v>
      </c>
      <c r="N26" s="45">
        <v>8.6441114434370583</v>
      </c>
      <c r="O26" s="45">
        <v>7.4977635375249934</v>
      </c>
      <c r="P26" s="45">
        <v>8.7696029676264953</v>
      </c>
      <c r="Q26" s="45">
        <v>12.20080777167632</v>
      </c>
    </row>
    <row r="27" spans="1:17" ht="6.6" customHeight="1" x14ac:dyDescent="0.3">
      <c r="A27" s="66"/>
      <c r="B27" s="7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</row>
    <row r="28" spans="1:17" ht="16.2" x14ac:dyDescent="0.3">
      <c r="A28" s="42" t="s">
        <v>51</v>
      </c>
      <c r="B28" s="54" t="s">
        <v>63</v>
      </c>
      <c r="C28" s="44">
        <v>20.183959301123195</v>
      </c>
      <c r="D28" s="91">
        <v>15.596786973873451</v>
      </c>
      <c r="E28" s="44">
        <v>20.046999371395088</v>
      </c>
      <c r="F28" s="91">
        <v>19.135665252490689</v>
      </c>
      <c r="G28" s="44">
        <v>20.190682785400767</v>
      </c>
      <c r="H28" s="91">
        <v>14.944454442253615</v>
      </c>
      <c r="I28" s="91">
        <v>12.831835193587514</v>
      </c>
      <c r="J28" s="91">
        <v>14.187156472905448</v>
      </c>
      <c r="K28" s="91">
        <v>15.8944212375895</v>
      </c>
      <c r="L28" s="91">
        <v>13.355450331647551</v>
      </c>
      <c r="M28" s="91">
        <v>15.162984209013736</v>
      </c>
      <c r="N28" s="91">
        <v>16.115299315420096</v>
      </c>
      <c r="O28" s="44">
        <v>32.00534331383512</v>
      </c>
      <c r="P28" s="91">
        <v>19.293066433198746</v>
      </c>
      <c r="Q28" s="91">
        <v>11.519315345438553</v>
      </c>
    </row>
    <row r="29" spans="1:17" x14ac:dyDescent="0.3">
      <c r="A29" s="42"/>
      <c r="B29" s="42" t="s">
        <v>61</v>
      </c>
      <c r="C29" s="45">
        <v>8.9047069057956314</v>
      </c>
      <c r="D29" s="45">
        <v>6.2189500106995137</v>
      </c>
      <c r="E29" s="45">
        <v>8.4253073073932097</v>
      </c>
      <c r="F29" s="45">
        <v>8.7235495814133515</v>
      </c>
      <c r="G29" s="45">
        <v>6.77247491852492</v>
      </c>
      <c r="H29" s="45">
        <v>6.8049106240357897</v>
      </c>
      <c r="I29" s="45">
        <v>6.0405080065937016</v>
      </c>
      <c r="J29" s="45">
        <v>6.4353238856168389</v>
      </c>
      <c r="K29" s="45">
        <v>6.1425415877150877</v>
      </c>
      <c r="L29" s="45">
        <v>10.875801465479109</v>
      </c>
      <c r="M29" s="45">
        <v>7.7266756999845185</v>
      </c>
      <c r="N29" s="45">
        <v>7.3833488470966868</v>
      </c>
      <c r="O29" s="45">
        <v>9.0246842086367494</v>
      </c>
      <c r="P29" s="45">
        <v>8.2030270633001106</v>
      </c>
      <c r="Q29" s="45">
        <v>4.0598286828363364</v>
      </c>
    </row>
    <row r="30" spans="1:17" ht="6.6" customHeight="1" x14ac:dyDescent="0.3">
      <c r="A30" s="66"/>
      <c r="B30" s="7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</row>
    <row r="31" spans="1:17" ht="16.2" x14ac:dyDescent="0.3">
      <c r="A31" s="42" t="s">
        <v>84</v>
      </c>
      <c r="B31" s="54" t="s">
        <v>63</v>
      </c>
      <c r="C31" s="44">
        <v>18.090873195669001</v>
      </c>
      <c r="D31" s="91">
        <v>14.569029796135721</v>
      </c>
      <c r="E31" s="44">
        <v>19.446227526261001</v>
      </c>
      <c r="F31" s="91">
        <v>16.185747150682413</v>
      </c>
      <c r="G31" s="44">
        <v>19.285987400972115</v>
      </c>
      <c r="H31" s="91">
        <v>13.191343930677476</v>
      </c>
      <c r="I31" s="91">
        <v>11.36746031793297</v>
      </c>
      <c r="J31" s="91">
        <v>10.932477097275116</v>
      </c>
      <c r="K31" s="91">
        <v>13.633845269082476</v>
      </c>
      <c r="L31" s="91">
        <v>11.819915109896849</v>
      </c>
      <c r="M31" s="91">
        <v>12.21606848907348</v>
      </c>
      <c r="N31" s="91">
        <v>14.464535175624734</v>
      </c>
      <c r="O31" s="44">
        <v>30.242369873933907</v>
      </c>
      <c r="P31" s="91">
        <v>16.825623166569066</v>
      </c>
      <c r="Q31" s="91">
        <v>9.9542387661379639</v>
      </c>
    </row>
    <row r="32" spans="1:17" x14ac:dyDescent="0.3">
      <c r="A32" s="42"/>
      <c r="B32" s="42" t="s">
        <v>61</v>
      </c>
      <c r="C32" s="45">
        <v>8.5891082157311214</v>
      </c>
      <c r="D32" s="45">
        <v>6.0079386556741037</v>
      </c>
      <c r="E32" s="45">
        <v>8.6879989734929364</v>
      </c>
      <c r="F32" s="45">
        <v>8.8064511537306647</v>
      </c>
      <c r="G32" s="45">
        <v>7.077585704095597</v>
      </c>
      <c r="H32" s="45">
        <v>6.7768505742710508</v>
      </c>
      <c r="I32" s="45">
        <v>5.9722097674720178</v>
      </c>
      <c r="J32" s="45">
        <v>6.6414399134545041</v>
      </c>
      <c r="K32" s="45">
        <v>6.4971484284002443</v>
      </c>
      <c r="L32" s="45">
        <v>10.356073658375522</v>
      </c>
      <c r="M32" s="45">
        <v>8.074080964929955</v>
      </c>
      <c r="N32" s="45">
        <v>7.7635570159908101</v>
      </c>
      <c r="O32" s="45">
        <v>9.7023654297852069</v>
      </c>
      <c r="P32" s="45">
        <v>8.9671245246624647</v>
      </c>
      <c r="Q32" s="45">
        <v>4.100757718766288</v>
      </c>
    </row>
    <row r="33" spans="1:17" ht="6.6" customHeight="1" x14ac:dyDescent="0.3">
      <c r="A33" s="66"/>
      <c r="B33" s="7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</row>
    <row r="34" spans="1:17" x14ac:dyDescent="0.3">
      <c r="A34" s="42" t="s">
        <v>53</v>
      </c>
      <c r="B34" s="42" t="s">
        <v>17</v>
      </c>
      <c r="C34" s="91">
        <v>20.438730530303026</v>
      </c>
      <c r="D34" s="44">
        <v>24.06330379756756</v>
      </c>
      <c r="E34" s="44">
        <v>24.962545947647051</v>
      </c>
      <c r="F34" s="91">
        <v>20.278788915238088</v>
      </c>
      <c r="G34" s="91">
        <v>21.121372443636368</v>
      </c>
      <c r="H34" s="44">
        <v>22.000623664444447</v>
      </c>
      <c r="I34" s="91">
        <v>21.728185807500005</v>
      </c>
      <c r="J34" s="91">
        <v>16.742331032702701</v>
      </c>
      <c r="K34" s="91">
        <v>18.280778433396225</v>
      </c>
      <c r="L34" s="91">
        <v>21.578276382916659</v>
      </c>
      <c r="M34" s="91">
        <v>17.749206604444446</v>
      </c>
      <c r="N34" s="44">
        <v>22.350033534545457</v>
      </c>
      <c r="O34" s="91">
        <v>21.202181696874998</v>
      </c>
      <c r="P34" s="91">
        <v>18.366263216000011</v>
      </c>
      <c r="Q34" s="44">
        <v>22.402403009999993</v>
      </c>
    </row>
    <row r="35" spans="1:17" x14ac:dyDescent="0.3">
      <c r="A35" s="42"/>
      <c r="B35" s="42" t="s">
        <v>61</v>
      </c>
      <c r="C35" s="45">
        <v>3.6809724898331315</v>
      </c>
      <c r="D35" s="45">
        <v>3.403500001928037</v>
      </c>
      <c r="E35" s="45">
        <v>2.795759017418272</v>
      </c>
      <c r="F35" s="45">
        <v>1.6577289136122633</v>
      </c>
      <c r="G35" s="45">
        <v>3.2984665120562244</v>
      </c>
      <c r="H35" s="45">
        <v>3.0125136770660763</v>
      </c>
      <c r="I35" s="45">
        <v>3.4741675437564989</v>
      </c>
      <c r="J35" s="45">
        <v>2.3484366130139462</v>
      </c>
      <c r="K35" s="45">
        <v>3.0045206300293783</v>
      </c>
      <c r="L35" s="45">
        <v>4.1631613734330113</v>
      </c>
      <c r="M35" s="45">
        <v>2.9799182529924462</v>
      </c>
      <c r="N35" s="45">
        <v>3.1384348310509176</v>
      </c>
      <c r="O35" s="45">
        <v>2.7006078619999547</v>
      </c>
      <c r="P35" s="45">
        <v>2.7221481364900764</v>
      </c>
      <c r="Q35" s="45">
        <v>3.6342618620232354</v>
      </c>
    </row>
    <row r="36" spans="1:17" ht="6.6" customHeight="1" x14ac:dyDescent="0.3">
      <c r="A36" s="66"/>
      <c r="B36" s="7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</row>
    <row r="37" spans="1:17" x14ac:dyDescent="0.3">
      <c r="A37" s="42" t="s">
        <v>54</v>
      </c>
      <c r="B37" s="42" t="s">
        <v>17</v>
      </c>
      <c r="C37" s="91">
        <v>19.564063030303032</v>
      </c>
      <c r="D37" s="44">
        <v>22.580762162162166</v>
      </c>
      <c r="E37" s="44">
        <v>23.325575000000001</v>
      </c>
      <c r="F37" s="91">
        <v>17.400249523809514</v>
      </c>
      <c r="G37" s="44">
        <v>21.096556060606062</v>
      </c>
      <c r="H37" s="91">
        <v>19.634318518518516</v>
      </c>
      <c r="I37" s="91">
        <v>18.376345500000003</v>
      </c>
      <c r="J37" s="91">
        <v>16.340202432432431</v>
      </c>
      <c r="K37" s="91">
        <v>18.116026415094332</v>
      </c>
      <c r="L37" s="91">
        <v>19.463929999999998</v>
      </c>
      <c r="M37" s="91">
        <v>17.286440740740733</v>
      </c>
      <c r="N37" s="91">
        <v>19.48981818181818</v>
      </c>
      <c r="O37" s="44">
        <v>21.218509999999991</v>
      </c>
      <c r="P37" s="91">
        <v>17.899500750000009</v>
      </c>
      <c r="Q37" s="91">
        <v>18.745366956521739</v>
      </c>
    </row>
    <row r="38" spans="1:17" x14ac:dyDescent="0.3">
      <c r="A38" s="42"/>
      <c r="B38" s="42" t="s">
        <v>61</v>
      </c>
      <c r="C38" s="45">
        <v>3.0139257334521798</v>
      </c>
      <c r="D38" s="45">
        <v>4.7926615408038851</v>
      </c>
      <c r="E38" s="45">
        <v>3.4742195929683981</v>
      </c>
      <c r="F38" s="45">
        <v>1.9920387664412675</v>
      </c>
      <c r="G38" s="45">
        <v>2.9303045683372639</v>
      </c>
      <c r="H38" s="45">
        <v>3.412169185382615</v>
      </c>
      <c r="I38" s="45">
        <v>2.0309942416344566</v>
      </c>
      <c r="J38" s="45">
        <v>2.3953337756776985</v>
      </c>
      <c r="K38" s="45">
        <v>3.0991274945639113</v>
      </c>
      <c r="L38" s="45">
        <v>5.069081731909888</v>
      </c>
      <c r="M38" s="45">
        <v>2.9863152946565314</v>
      </c>
      <c r="N38" s="45">
        <v>3.0904134386887203</v>
      </c>
      <c r="O38" s="45">
        <v>2.5618593087651669</v>
      </c>
      <c r="P38" s="45">
        <v>2.7258193835553297</v>
      </c>
      <c r="Q38" s="45">
        <v>2.8720950859630645</v>
      </c>
    </row>
    <row r="39" spans="1:17" ht="6.6" customHeight="1" x14ac:dyDescent="0.3">
      <c r="A39" s="66"/>
      <c r="B39" s="7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</row>
    <row r="40" spans="1:17" x14ac:dyDescent="0.3">
      <c r="A40" s="42" t="s">
        <v>19</v>
      </c>
      <c r="B40" s="49" t="s">
        <v>20</v>
      </c>
      <c r="C40" s="43">
        <v>0.58588665675217022</v>
      </c>
      <c r="D40" s="44">
        <v>0.77240919719274725</v>
      </c>
      <c r="E40" s="43">
        <v>0.58515104071561463</v>
      </c>
      <c r="F40" s="44">
        <v>0.68482441484463696</v>
      </c>
      <c r="G40" s="43">
        <v>0.38647010372722823</v>
      </c>
      <c r="H40" s="44">
        <v>0.62576346191043009</v>
      </c>
      <c r="I40" s="44">
        <v>0.59577974457437277</v>
      </c>
      <c r="J40" s="43">
        <v>0.43333476990666869</v>
      </c>
      <c r="K40" s="43">
        <v>0.4490151623499179</v>
      </c>
      <c r="L40" s="43">
        <v>0.49806319113070291</v>
      </c>
      <c r="M40" s="43">
        <v>0.54386483797817597</v>
      </c>
      <c r="N40" s="44">
        <v>0.72057902077500802</v>
      </c>
      <c r="O40" s="43">
        <v>0.1819656899109563</v>
      </c>
      <c r="P40" s="43">
        <v>0.39727134664118574</v>
      </c>
      <c r="Q40" s="44">
        <v>0.74191110941927985</v>
      </c>
    </row>
    <row r="41" spans="1:17" x14ac:dyDescent="0.3">
      <c r="A41" s="42" t="s">
        <v>55</v>
      </c>
      <c r="B41" s="42" t="s">
        <v>61</v>
      </c>
      <c r="C41" s="45">
        <v>0.35689114175682163</v>
      </c>
      <c r="D41" s="45">
        <v>0.25439054701396685</v>
      </c>
      <c r="E41" s="45">
        <v>0.47198831522380164</v>
      </c>
      <c r="F41" s="45">
        <v>0.3358476535519494</v>
      </c>
      <c r="G41" s="45">
        <v>0.30505390458188042</v>
      </c>
      <c r="H41" s="45">
        <v>0.35569432469573209</v>
      </c>
      <c r="I41" s="45">
        <v>0.43929559540083329</v>
      </c>
      <c r="J41" s="45">
        <v>0.31579171172631104</v>
      </c>
      <c r="K41" s="45">
        <v>0.3046352083888329</v>
      </c>
      <c r="L41" s="45">
        <v>0.31017494238554455</v>
      </c>
      <c r="M41" s="45">
        <v>0.31639401459640326</v>
      </c>
      <c r="N41" s="45">
        <v>0.22145141837955129</v>
      </c>
      <c r="O41" s="45">
        <v>0.22690289849621284</v>
      </c>
      <c r="P41" s="45">
        <v>0.35992345682323984</v>
      </c>
      <c r="Q41" s="45">
        <v>0.30779480681017757</v>
      </c>
    </row>
    <row r="42" spans="1:17" ht="6.6" customHeight="1" x14ac:dyDescent="0.3">
      <c r="A42" s="66"/>
      <c r="B42" s="7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</row>
    <row r="43" spans="1:17" x14ac:dyDescent="0.3">
      <c r="A43" s="42" t="s">
        <v>19</v>
      </c>
      <c r="B43" s="49" t="s">
        <v>20</v>
      </c>
      <c r="C43" s="44">
        <v>1.7720602089601856</v>
      </c>
      <c r="D43" s="43">
        <v>2.1327867900339532</v>
      </c>
      <c r="E43" s="44">
        <v>1.9281299772550962</v>
      </c>
      <c r="F43" s="44">
        <v>1.9041050665842232</v>
      </c>
      <c r="G43" s="43">
        <v>1.6646576680514937</v>
      </c>
      <c r="H43" s="44">
        <v>1.887196742054644</v>
      </c>
      <c r="I43" s="43">
        <v>1.6678157643233571</v>
      </c>
      <c r="J43" s="43">
        <v>1.3915201947457452</v>
      </c>
      <c r="K43" s="43">
        <v>1.500783232633627</v>
      </c>
      <c r="L43" s="44">
        <v>1.7819175402745984</v>
      </c>
      <c r="M43" s="43">
        <v>1.5672453971504017</v>
      </c>
      <c r="N43" s="44">
        <v>1.9888136069858176</v>
      </c>
      <c r="O43" s="43">
        <v>1.5896892636085975</v>
      </c>
      <c r="P43" s="43">
        <v>1.487288724363387</v>
      </c>
      <c r="Q43" s="44">
        <v>1.846622398562711</v>
      </c>
    </row>
    <row r="44" spans="1:17" x14ac:dyDescent="0.3">
      <c r="A44" s="42" t="s">
        <v>56</v>
      </c>
      <c r="B44" s="42" t="s">
        <v>61</v>
      </c>
      <c r="C44" s="45">
        <v>0.45841761460026603</v>
      </c>
      <c r="D44" s="45">
        <v>0.28071959044323319</v>
      </c>
      <c r="E44" s="45">
        <v>0.44108461453381032</v>
      </c>
      <c r="F44" s="45">
        <v>0.30382161178157008</v>
      </c>
      <c r="G44" s="45">
        <v>0.2489034066490815</v>
      </c>
      <c r="H44" s="45">
        <v>0.30842861843953517</v>
      </c>
      <c r="I44" s="45">
        <v>0.39401450195208865</v>
      </c>
      <c r="J44" s="45">
        <v>0.36976130564808163</v>
      </c>
      <c r="K44" s="45">
        <v>0.38747847758907461</v>
      </c>
      <c r="L44" s="45">
        <v>0.31187666227145106</v>
      </c>
      <c r="M44" s="45">
        <v>0.45356064547172231</v>
      </c>
      <c r="N44" s="45">
        <v>0.29027715046354524</v>
      </c>
      <c r="O44" s="45">
        <v>0.13984397139216206</v>
      </c>
      <c r="P44" s="45">
        <v>0.3448339505273002</v>
      </c>
      <c r="Q44" s="45">
        <v>0.43301405404354315</v>
      </c>
    </row>
    <row r="45" spans="1:17" ht="6.6" customHeight="1" x14ac:dyDescent="0.3">
      <c r="A45" s="66"/>
      <c r="B45" s="7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</row>
    <row r="46" spans="1:17" x14ac:dyDescent="0.3">
      <c r="A46" s="42" t="s">
        <v>19</v>
      </c>
      <c r="B46" s="49" t="s">
        <v>20</v>
      </c>
      <c r="C46" s="43">
        <v>1.2934924624200324</v>
      </c>
      <c r="D46" s="44">
        <v>1.3766559765902497</v>
      </c>
      <c r="E46" s="43">
        <v>1.4097600393035912</v>
      </c>
      <c r="F46" s="43">
        <v>1.1937200988839916</v>
      </c>
      <c r="G46" s="44">
        <v>1.3518466004834619</v>
      </c>
      <c r="H46" s="43">
        <v>1.3108717308277107</v>
      </c>
      <c r="I46" s="43">
        <v>1.1906980938033644</v>
      </c>
      <c r="J46" s="43">
        <v>0.98277028424718826</v>
      </c>
      <c r="K46" s="43">
        <v>1.1109816545323514</v>
      </c>
      <c r="L46" s="43">
        <v>1.0693843896007438</v>
      </c>
      <c r="M46" s="43">
        <v>1.0985156425549851</v>
      </c>
      <c r="N46" s="43">
        <v>1.293145041732892</v>
      </c>
      <c r="O46" s="44">
        <v>1.4629237108873023</v>
      </c>
      <c r="P46" s="43">
        <v>1.119795558843627</v>
      </c>
      <c r="Q46" s="43">
        <v>1.1621597143893307</v>
      </c>
    </row>
    <row r="47" spans="1:17" x14ac:dyDescent="0.3">
      <c r="A47" s="42" t="s">
        <v>58</v>
      </c>
      <c r="B47" s="42" t="s">
        <v>61</v>
      </c>
      <c r="C47" s="45">
        <v>0.32056580768833132</v>
      </c>
      <c r="D47" s="45">
        <v>0.31703254653821794</v>
      </c>
      <c r="E47" s="45">
        <v>0.24777597423776235</v>
      </c>
      <c r="F47" s="45">
        <v>0.20817499898899661</v>
      </c>
      <c r="G47" s="45">
        <v>0.21829645237255865</v>
      </c>
      <c r="H47" s="45">
        <v>0.23068055683335364</v>
      </c>
      <c r="I47" s="45">
        <v>0.20035262782714153</v>
      </c>
      <c r="J47" s="45">
        <v>0.30404422618262716</v>
      </c>
      <c r="K47" s="45">
        <v>0.32242244885865823</v>
      </c>
      <c r="L47" s="45">
        <v>0.57998916651112886</v>
      </c>
      <c r="M47" s="45">
        <v>0.31812028681742571</v>
      </c>
      <c r="N47" s="45">
        <v>0.31588816077517534</v>
      </c>
      <c r="O47" s="45">
        <v>0.1938788802131316</v>
      </c>
      <c r="P47" s="45">
        <v>0.3190365665517077</v>
      </c>
      <c r="Q47" s="45">
        <v>0.30496603212434648</v>
      </c>
    </row>
    <row r="48" spans="1:17" ht="6.6" customHeight="1" x14ac:dyDescent="0.3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</row>
    <row r="49" spans="1:17" x14ac:dyDescent="0.3">
      <c r="A49" s="39" t="s">
        <v>19</v>
      </c>
      <c r="B49" s="50" t="s">
        <v>20</v>
      </c>
      <c r="C49" s="60">
        <v>0.75945520478787887</v>
      </c>
      <c r="D49" s="60">
        <v>0.79239628094594572</v>
      </c>
      <c r="E49" s="60">
        <v>0.79852467276470573</v>
      </c>
      <c r="F49" s="60">
        <v>0.8983488730000001</v>
      </c>
      <c r="G49" s="41">
        <v>0.54929545215151487</v>
      </c>
      <c r="H49" s="60">
        <v>0.717817923592593</v>
      </c>
      <c r="I49" s="41">
        <v>0.51936390215000006</v>
      </c>
      <c r="J49" s="41">
        <v>0.48788787821621615</v>
      </c>
      <c r="K49" s="41">
        <v>0.5427424823962268</v>
      </c>
      <c r="L49" s="41">
        <v>0.46223331033333337</v>
      </c>
      <c r="M49" s="41">
        <v>0.56132640423982327</v>
      </c>
      <c r="N49" s="41">
        <v>0.74379209112121225</v>
      </c>
      <c r="O49" s="41">
        <v>0.25729434850000005</v>
      </c>
      <c r="P49" s="41">
        <v>0.51324826156097558</v>
      </c>
      <c r="Q49" s="60">
        <v>0.76551395373913034</v>
      </c>
    </row>
    <row r="50" spans="1:17" x14ac:dyDescent="0.3">
      <c r="A50" s="52" t="s">
        <v>57</v>
      </c>
      <c r="B50" s="39" t="s">
        <v>61</v>
      </c>
      <c r="C50" s="59">
        <v>0.15339049367223281</v>
      </c>
      <c r="D50" s="59">
        <v>0.22074298748973162</v>
      </c>
      <c r="E50" s="59">
        <v>0.4131315471500539</v>
      </c>
      <c r="F50" s="59">
        <v>0.3319465681730005</v>
      </c>
      <c r="G50" s="59">
        <v>0.34989007875225508</v>
      </c>
      <c r="H50" s="59">
        <v>0.25048382467888092</v>
      </c>
      <c r="I50" s="59">
        <v>0.42154871494169532</v>
      </c>
      <c r="J50" s="59">
        <v>0.24579014440734703</v>
      </c>
      <c r="K50" s="59">
        <v>0.26627867663637877</v>
      </c>
      <c r="L50" s="59">
        <v>0.20754447659086034</v>
      </c>
      <c r="M50" s="59">
        <v>0.21627951376167229</v>
      </c>
      <c r="N50" s="59">
        <v>0.19907706114841592</v>
      </c>
      <c r="O50" s="59">
        <v>0.16061509336683863</v>
      </c>
      <c r="P50" s="59">
        <v>0.28792044175369191</v>
      </c>
      <c r="Q50" s="59">
        <v>0.22597123070782901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c14b287-cdd4-47a2-b24c-5f1486ebae6e" xsi:nil="true"/>
    <lcf76f155ced4ddcb4097134ff3c332f xmlns="ab40b79a-3f16-4e8d-87d3-1696af3d1e5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816F74F75ECE64BBF558C21272E19A7" ma:contentTypeVersion="16" ma:contentTypeDescription="Loo uus dokument" ma:contentTypeScope="" ma:versionID="f3aa4ba36f8ce7d1fa912abd5389193f">
  <xsd:schema xmlns:xsd="http://www.w3.org/2001/XMLSchema" xmlns:xs="http://www.w3.org/2001/XMLSchema" xmlns:p="http://schemas.microsoft.com/office/2006/metadata/properties" xmlns:ns2="ab40b79a-3f16-4e8d-87d3-1696af3d1e54" xmlns:ns3="bc14b287-cdd4-47a2-b24c-5f1486ebae6e" targetNamespace="http://schemas.microsoft.com/office/2006/metadata/properties" ma:root="true" ma:fieldsID="fdc4d462da706edba6dc7a32ee28d3f6" ns2:_="" ns3:_="">
    <xsd:import namespace="ab40b79a-3f16-4e8d-87d3-1696af3d1e54"/>
    <xsd:import namespace="bc14b287-cdd4-47a2-b24c-5f1486ebae6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bjectDetectorVersion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40b79a-3f16-4e8d-87d3-1696af3d1e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Pildisildid" ma:readOnly="false" ma:fieldId="{5cf76f15-5ced-4ddc-b409-7134ff3c332f}" ma:taxonomyMulti="true" ma:sspId="de54db5b-b5c1-4a52-91b6-3b2e554ff4d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14b287-cdd4-47a2-b24c-5f1486ebae6e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081c657-100d-450f-a05b-fee33dc13a3f}" ma:internalName="TaxCatchAll" ma:showField="CatchAllData" ma:web="bc14b287-cdd4-47a2-b24c-5f1486ebae6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Ühiskasutuse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Ühiskasutusse andmise üksikasjad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0E6440A-3D3F-4FD8-9CE3-F8ECB0B65F12}">
  <ds:schemaRefs>
    <ds:schemaRef ds:uri="http://schemas.microsoft.com/office/2006/metadata/properties"/>
    <ds:schemaRef ds:uri="http://schemas.microsoft.com/office/infopath/2007/PartnerControls"/>
    <ds:schemaRef ds:uri="bc14b287-cdd4-47a2-b24c-5f1486ebae6e"/>
    <ds:schemaRef ds:uri="ab40b79a-3f16-4e8d-87d3-1696af3d1e54"/>
  </ds:schemaRefs>
</ds:datastoreItem>
</file>

<file path=customXml/itemProps2.xml><?xml version="1.0" encoding="utf-8"?>
<ds:datastoreItem xmlns:ds="http://schemas.openxmlformats.org/officeDocument/2006/customXml" ds:itemID="{56CB8AC8-EE83-41F9-B1D9-1B733FF5054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b40b79a-3f16-4e8d-87d3-1696af3d1e54"/>
    <ds:schemaRef ds:uri="bc14b287-cdd4-47a2-b24c-5f1486ebae6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4565FDC-9CE0-4567-8C8E-E658DC6A9CD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2</vt:i4>
      </vt:variant>
    </vt:vector>
  </HeadingPairs>
  <TitlesOfParts>
    <vt:vector size="2" baseType="lpstr">
      <vt:lpstr>Üraski_RPT_Kokkuvõte</vt:lpstr>
      <vt:lpstr>Metsa_RPT_Kokkuvõte</vt:lpstr>
    </vt:vector>
  </TitlesOfParts>
  <Company>Estonian University of Life Sciences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Floortje Vodde</dc:creator>
  <cp:lastModifiedBy>Airiin Vaasa</cp:lastModifiedBy>
  <cp:lastPrinted>2025-10-27T06:55:38Z</cp:lastPrinted>
  <dcterms:created xsi:type="dcterms:W3CDTF">2025-06-10T21:17:36Z</dcterms:created>
  <dcterms:modified xsi:type="dcterms:W3CDTF">2025-10-27T06:57:34Z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0x010100C816F74F75ECE64BBF558C21272E19A7</vt:lpwstr>
  </property>
</Properties>
</file>